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2725" windowHeight="11250" tabRatio="691" activeTab="0"/>
  </bookViews>
  <sheets>
    <sheet name="部门收支总表" sheetId="1" r:id="rId1"/>
    <sheet name="部门收入总表" sheetId="2" r:id="rId2"/>
    <sheet name="部门支出总表" sheetId="3" r:id="rId3"/>
    <sheet name="部门基本支出表" sheetId="4" r:id="rId4"/>
    <sheet name="部门项目支出表" sheetId="5" r:id="rId5"/>
    <sheet name="财政拨款收支总表" sheetId="6" r:id="rId6"/>
    <sheet name="一般公共预算支出表" sheetId="7" r:id="rId7"/>
    <sheet name="一般公共预算基本支出表" sheetId="8" r:id="rId8"/>
    <sheet name="一般公共预算项目支出表" sheetId="9" r:id="rId9"/>
    <sheet name="一般公共预算安排的机关运行经费及“三公”经费支出表" sheetId="10" r:id="rId10"/>
    <sheet name="政府性基金预算支出表" sheetId="11" r:id="rId11"/>
  </sheets>
  <definedNames/>
  <calcPr fullCalcOnLoad="1"/>
</workbook>
</file>

<file path=xl/sharedStrings.xml><?xml version="1.0" encoding="utf-8"?>
<sst xmlns="http://schemas.openxmlformats.org/spreadsheetml/2006/main" count="473" uniqueCount="306">
  <si>
    <t>附件2-1</t>
  </si>
  <si>
    <t>部门收支总表</t>
  </si>
  <si>
    <t>单位:元</t>
  </si>
  <si>
    <t>收                             入</t>
  </si>
  <si>
    <t>支                             出</t>
  </si>
  <si>
    <t xml:space="preserve">项            目 </t>
  </si>
  <si>
    <r>
      <t>2018</t>
    </r>
    <r>
      <rPr>
        <sz val="9"/>
        <rFont val="宋体"/>
        <family val="0"/>
      </rPr>
      <t>年预算</t>
    </r>
  </si>
  <si>
    <t xml:space="preserve">         项     目</t>
  </si>
  <si>
    <t>一、公共财政预算拨款</t>
  </si>
  <si>
    <t>一、基本支出</t>
  </si>
  <si>
    <t xml:space="preserve">        经费拨款</t>
  </si>
  <si>
    <t xml:space="preserve">    工资福利支出</t>
  </si>
  <si>
    <t xml:space="preserve">        用纳入预算管理的非税资金安排的拨款</t>
  </si>
  <si>
    <t xml:space="preserve">    商品和服务支出</t>
  </si>
  <si>
    <t>二、财政专户管理的非税资金</t>
  </si>
  <si>
    <t xml:space="preserve">    对个人和家庭的补助</t>
  </si>
  <si>
    <t xml:space="preserve">        行政事业性收费收入</t>
  </si>
  <si>
    <t xml:space="preserve">    对企事业单位的补贴</t>
  </si>
  <si>
    <t xml:space="preserve">        教育收费收入</t>
  </si>
  <si>
    <t xml:space="preserve">    转移性支出</t>
  </si>
  <si>
    <t xml:space="preserve">        罚没收入</t>
  </si>
  <si>
    <t xml:space="preserve">    债务利息支出</t>
  </si>
  <si>
    <t xml:space="preserve">        专项收入</t>
  </si>
  <si>
    <t xml:space="preserve">    基本建设支出</t>
  </si>
  <si>
    <t xml:space="preserve">        国有资本经营收入</t>
  </si>
  <si>
    <t xml:space="preserve">    其他资本性支出</t>
  </si>
  <si>
    <t xml:space="preserve">        国有资源（资产）有偿使用收入</t>
  </si>
  <si>
    <t xml:space="preserve">    其他支出</t>
  </si>
  <si>
    <t xml:space="preserve">        经营服务性收费收入</t>
  </si>
  <si>
    <t xml:space="preserve">        其他收入</t>
  </si>
  <si>
    <t>二、项目支出</t>
  </si>
  <si>
    <t>三、事业收入（不含预算外资金）</t>
  </si>
  <si>
    <t>四、事业单位经营收入</t>
  </si>
  <si>
    <t xml:space="preserve">    大型修缮支出</t>
  </si>
  <si>
    <t>五、其他收入</t>
  </si>
  <si>
    <t xml:space="preserve">    大型购置支出</t>
  </si>
  <si>
    <t xml:space="preserve">    大型会议支出</t>
  </si>
  <si>
    <t xml:space="preserve">    专项业务支出</t>
  </si>
  <si>
    <t>三、事业单位经营支出</t>
  </si>
  <si>
    <t xml:space="preserve">        本  年  收  入  合  计</t>
  </si>
  <si>
    <t>本  年  支  出  合  计</t>
  </si>
  <si>
    <t>六、上级补助收入</t>
  </si>
  <si>
    <t>四、其他支出</t>
  </si>
  <si>
    <t>七、附属单位上缴收入</t>
  </si>
  <si>
    <t>五、对附属单位补助支出</t>
  </si>
  <si>
    <t>八、政府性基金收入(资金、附加）</t>
  </si>
  <si>
    <t>六、上缴上级支出</t>
  </si>
  <si>
    <t>九、用事业基金弥补收支差额</t>
  </si>
  <si>
    <t>十、上年结转</t>
  </si>
  <si>
    <t>七、结转下年</t>
  </si>
  <si>
    <t xml:space="preserve">        收      入      总      计</t>
  </si>
  <si>
    <t xml:space="preserve">   支      出      总      计</t>
  </si>
  <si>
    <t>附件2-2</t>
  </si>
  <si>
    <t>部门收入总表</t>
  </si>
  <si>
    <t>单位：元</t>
  </si>
  <si>
    <t>项  目</t>
  </si>
  <si>
    <t>本年收入合计</t>
  </si>
  <si>
    <t>财政拨款收入</t>
  </si>
  <si>
    <t>上级补助收入</t>
  </si>
  <si>
    <t>事业收入</t>
  </si>
  <si>
    <t>经营收入</t>
  </si>
  <si>
    <t>附属单位上缴收入</t>
  </si>
  <si>
    <t>其他收入</t>
  </si>
  <si>
    <t>支出功能分类科目编码</t>
  </si>
  <si>
    <t>科目名称</t>
  </si>
  <si>
    <t>类</t>
  </si>
  <si>
    <t>款</t>
  </si>
  <si>
    <t>项</t>
  </si>
  <si>
    <t>栏次</t>
  </si>
  <si>
    <t>1</t>
  </si>
  <si>
    <t>2</t>
  </si>
  <si>
    <t>3</t>
  </si>
  <si>
    <t>4</t>
  </si>
  <si>
    <t>5</t>
  </si>
  <si>
    <t>6</t>
  </si>
  <si>
    <t>7</t>
  </si>
  <si>
    <t>合计</t>
  </si>
  <si>
    <t>附件2-3</t>
  </si>
  <si>
    <t>部门支出总表</t>
  </si>
  <si>
    <t>本年支出合计</t>
  </si>
  <si>
    <t>基本支出</t>
  </si>
  <si>
    <t>项目支出</t>
  </si>
  <si>
    <t>上缴上级支出</t>
  </si>
  <si>
    <t>经营支出</t>
  </si>
  <si>
    <t>对附属单位补助支出</t>
  </si>
  <si>
    <t>其他支出</t>
  </si>
  <si>
    <t>附件2-4</t>
  </si>
  <si>
    <t>部门基本支出表</t>
  </si>
  <si>
    <t>资    金    来    源</t>
  </si>
  <si>
    <t>小计</t>
  </si>
  <si>
    <t>公共财政预算资金</t>
  </si>
  <si>
    <t>财政专户管理的非税资金</t>
  </si>
  <si>
    <t>其他资金</t>
  </si>
  <si>
    <t>经费拨款</t>
  </si>
  <si>
    <t>纳入预算管理的非税资金</t>
  </si>
  <si>
    <t>工资福利支出</t>
  </si>
  <si>
    <t>商品和服务支出</t>
  </si>
  <si>
    <t>对个人和家庭的补助</t>
  </si>
  <si>
    <t>债务利息支出</t>
  </si>
  <si>
    <t>基本建设支出</t>
  </si>
  <si>
    <t>其他资本性支出</t>
  </si>
  <si>
    <t>附件2-5</t>
  </si>
  <si>
    <t>部门项目支出表</t>
  </si>
  <si>
    <t xml:space="preserve">项目名称          </t>
  </si>
  <si>
    <t>其他  资金</t>
  </si>
  <si>
    <t>附件2-6</t>
  </si>
  <si>
    <t>财政拨款收支总表</t>
  </si>
  <si>
    <t>收     入</t>
  </si>
  <si>
    <t>支     出</t>
  </si>
  <si>
    <t>项    目</t>
  </si>
  <si>
    <t>行次</t>
  </si>
  <si>
    <t>预算数</t>
  </si>
  <si>
    <t>项目（按功能分类）</t>
  </si>
  <si>
    <t>公共预算财政拨款</t>
  </si>
  <si>
    <t>政府性基金预算财政拨款</t>
  </si>
  <si>
    <t>栏    次</t>
  </si>
  <si>
    <t>一、公共预算财政拨款</t>
  </si>
  <si>
    <t>一、一般公共服务支出</t>
  </si>
  <si>
    <t>31</t>
  </si>
  <si>
    <t>二、政府性基金预算财政拨款</t>
  </si>
  <si>
    <t>二、外交支出</t>
  </si>
  <si>
    <t>32</t>
  </si>
  <si>
    <t>三、国防支出</t>
  </si>
  <si>
    <t>33</t>
  </si>
  <si>
    <t>四、公共安全支出</t>
  </si>
  <si>
    <t>34</t>
  </si>
  <si>
    <t>五、教育支出</t>
  </si>
  <si>
    <t>35</t>
  </si>
  <si>
    <t>六、科学技术支出</t>
  </si>
  <si>
    <t>36</t>
  </si>
  <si>
    <t>七、文化体育与传媒支出</t>
  </si>
  <si>
    <t>37</t>
  </si>
  <si>
    <t>8</t>
  </si>
  <si>
    <t>八、社会保障和就业支出</t>
  </si>
  <si>
    <t>38</t>
  </si>
  <si>
    <t>9</t>
  </si>
  <si>
    <t>九、医疗卫生与计划生育支出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</si>
  <si>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</si>
  <si>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</si>
  <si>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</si>
  <si>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</si>
  <si>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</si>
  <si>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</si>
  <si>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</si>
  <si>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</si>
  <si>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</si>
  <si>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</si>
  <si>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</si>
  <si>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</si>
  <si>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</si>
  <si>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</si>
  <si>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</si>
  <si>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</si>
  <si>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</si>
  <si>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</si>
  <si>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</si>
  <si>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</si>
  <si>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</si>
  <si>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</si>
  <si>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</si>
  <si>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</si>
  <si>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</si>
  <si>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</si>
  <si>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十八、国土海洋气象等支出</t>
  </si>
  <si>
    <t>48</t>
  </si>
  <si>
    <t>19</t>
  </si>
  <si>
    <t>十九、住房保障支出</t>
  </si>
  <si>
    <t>49</t>
  </si>
  <si>
    <t>20</t>
  </si>
  <si>
    <t>二十、粮油物资储备支出</t>
  </si>
  <si>
    <t>50</t>
  </si>
  <si>
    <t>21</t>
  </si>
  <si>
    <t>二十一、国债还本付息支出</t>
  </si>
  <si>
    <t>51</t>
  </si>
  <si>
    <t>22</t>
  </si>
  <si>
    <t>二十二、其他支出</t>
  </si>
  <si>
    <t>52</t>
  </si>
  <si>
    <t>23</t>
  </si>
  <si>
    <t>53</t>
  </si>
  <si>
    <t>24</t>
  </si>
  <si>
    <t>54</t>
  </si>
  <si>
    <t>25</t>
  </si>
  <si>
    <t>55</t>
  </si>
  <si>
    <t>年初财政拨款结转和结余</t>
  </si>
  <si>
    <t>26</t>
  </si>
  <si>
    <t>年末财政拨款结转和结余</t>
  </si>
  <si>
    <t>56</t>
  </si>
  <si>
    <t>27</t>
  </si>
  <si>
    <t>基本支出结转</t>
  </si>
  <si>
    <t>57</t>
  </si>
  <si>
    <t>28</t>
  </si>
  <si>
    <t xml:space="preserve">     项目支出结转和结余</t>
  </si>
  <si>
    <t>58</t>
  </si>
  <si>
    <t>29</t>
  </si>
  <si>
    <t>59</t>
  </si>
  <si>
    <t>收入总计</t>
  </si>
  <si>
    <t>30</t>
  </si>
  <si>
    <t>支出总计</t>
  </si>
  <si>
    <t>60</t>
  </si>
  <si>
    <t>附件2-7</t>
  </si>
  <si>
    <t>一般公共预算支出表</t>
  </si>
  <si>
    <t>项目</t>
  </si>
  <si>
    <t>一般公共预算支出</t>
  </si>
  <si>
    <t>合  计</t>
  </si>
  <si>
    <t>附件2-8</t>
  </si>
  <si>
    <t>一般公共预算基本支出表</t>
  </si>
  <si>
    <t>经济科目名称              （到款级）</t>
  </si>
  <si>
    <t>一般公共预算基本支出</t>
  </si>
  <si>
    <t>合 计</t>
  </si>
  <si>
    <t>附件2-9</t>
  </si>
  <si>
    <t>一般公共预算项目支出表</t>
  </si>
  <si>
    <t>附件2-10</t>
  </si>
  <si>
    <t>一般公共预算安排的机关运行经费及“三公”经费支出表</t>
  </si>
  <si>
    <t>金  额</t>
  </si>
  <si>
    <t>机关运行经费</t>
  </si>
  <si>
    <t xml:space="preserve">   “三公”经费</t>
  </si>
  <si>
    <t xml:space="preserve">         其中：一、因公出国（境）支出</t>
  </si>
  <si>
    <t xml:space="preserve">               二、公务用车购置及运行维护支出</t>
  </si>
  <si>
    <t xml:space="preserve">                 （一）公务用车购置支出</t>
  </si>
  <si>
    <t xml:space="preserve">                  (二）公务用车运行维护支出</t>
  </si>
  <si>
    <t xml:space="preserve">               三、公务接待支出</t>
  </si>
  <si>
    <t>注：</t>
  </si>
  <si>
    <t>1.本表应填写的资金为一般公共预算安排资金。</t>
  </si>
  <si>
    <t>2.机关运行费，即部门（单位）公用经费，包括办公及印刷费、邮电费、差旅费、会议费、福利费、日常维修费、专用材料及一般设备购置费、办公用房水电费、办公用房取暖费、办公用房物业管理费、公务用车运行维护费以及其他费用。</t>
  </si>
  <si>
    <t>附件2-11</t>
  </si>
  <si>
    <t>政府性基金预算支出表</t>
  </si>
  <si>
    <t>项   目</t>
  </si>
  <si>
    <t>政府性基金预算支出</t>
  </si>
  <si>
    <t xml:space="preserve">  201</t>
  </si>
  <si>
    <t xml:space="preserve">    20105</t>
  </si>
  <si>
    <t xml:space="preserve">      2010501</t>
  </si>
  <si>
    <t xml:space="preserve">      2010507</t>
  </si>
  <si>
    <t xml:space="preserve">      2010508</t>
  </si>
  <si>
    <t xml:space="preserve">      2010550</t>
  </si>
  <si>
    <t xml:space="preserve">      2010599</t>
  </si>
  <si>
    <t xml:space="preserve">  208</t>
  </si>
  <si>
    <t xml:space="preserve">    20805</t>
  </si>
  <si>
    <t xml:space="preserve">      2080501</t>
  </si>
  <si>
    <t xml:space="preserve">  210</t>
  </si>
  <si>
    <t xml:space="preserve">    21011</t>
  </si>
  <si>
    <t xml:space="preserve">      2101101</t>
  </si>
  <si>
    <t xml:space="preserve">      2101102</t>
  </si>
  <si>
    <t xml:space="preserve">      2101103</t>
  </si>
  <si>
    <t xml:space="preserve">  一般公共服务支出</t>
  </si>
  <si>
    <t xml:space="preserve">    统计信息事务</t>
  </si>
  <si>
    <t xml:space="preserve">      行政运行</t>
  </si>
  <si>
    <t xml:space="preserve">      专项普查活动</t>
  </si>
  <si>
    <t xml:space="preserve">      统计抽样调查</t>
  </si>
  <si>
    <t xml:space="preserve">      事业运行</t>
  </si>
  <si>
    <t xml:space="preserve">      其他统计信息事务支出</t>
  </si>
  <si>
    <t xml:space="preserve">  社会保障和就业支出</t>
  </si>
  <si>
    <t xml:space="preserve">    行政事业单位离退休</t>
  </si>
  <si>
    <t xml:space="preserve">      归口管理的行政单位离退休</t>
  </si>
  <si>
    <t xml:space="preserve">  医疗卫生与计划生育支出</t>
  </si>
  <si>
    <t xml:space="preserve">    行政事业单位医疗</t>
  </si>
  <si>
    <t xml:space="preserve">      行政单位医疗</t>
  </si>
  <si>
    <t xml:space="preserve">      事业单位医疗</t>
  </si>
  <si>
    <t xml:space="preserve">      公务员医疗补助</t>
  </si>
  <si>
    <t>住房公积金</t>
  </si>
  <si>
    <t>单位名称：乐昌市统计局</t>
  </si>
  <si>
    <t>离退费</t>
  </si>
  <si>
    <t>医疗费补助</t>
  </si>
  <si>
    <t>其他工资福利支出（节日补贴）</t>
  </si>
  <si>
    <t>其他工资福利支出（月均奖）</t>
  </si>
  <si>
    <t>其他对个人和家庭的补助</t>
  </si>
  <si>
    <t>其他交通费用（公务员交通补贴）</t>
  </si>
  <si>
    <t>专项普查活动</t>
  </si>
  <si>
    <t>第四次全国经济普查</t>
  </si>
  <si>
    <t>人口抽样变动情况调查及非公有制企业人才资源调查</t>
  </si>
  <si>
    <t>企业联网直报以奖代补经费</t>
  </si>
  <si>
    <t>其他商品个人服务支出--人口抽样变动情况调查及非公有制企业人才资源调查</t>
  </si>
  <si>
    <t>其他商品个人服务支出--城乡一体化住户调查经费</t>
  </si>
  <si>
    <t>其他商品个人服务支出--统计信息网络系统维护费</t>
  </si>
  <si>
    <t>其他商品个人服务支出--统计年鉴出版印刷费</t>
  </si>
  <si>
    <t>单位名称：乐昌市统计局</t>
  </si>
  <si>
    <t>本年度我单位没有发生政府性基金预算支出</t>
  </si>
  <si>
    <t>单位名称：乐昌市统计局</t>
  </si>
  <si>
    <r>
      <t>绩效目标</t>
    </r>
    <r>
      <rPr>
        <sz val="12"/>
        <rFont val="宋体"/>
        <family val="0"/>
      </rPr>
      <t xml:space="preserve"> </t>
    </r>
    <r>
      <rPr>
        <sz val="9"/>
        <rFont val="宋体"/>
        <family val="0"/>
      </rPr>
      <t>（简略表述项目实施的内容及      目的）</t>
    </r>
  </si>
  <si>
    <t>经济科目名称 （到款级）</t>
  </si>
  <si>
    <t>其他商品个人服务支出--第四次全国经济普查</t>
  </si>
  <si>
    <t>按照中央《关于深化统计管理体制改革提高统计数据真实性的意见》精神，以突出重点.优化方式.规范标准.成果共享为原则，为充分发挥政府统计部门综合管理职能，建立健全规范统计的长效机制，根据《中华人民共和国统计法》和《全国经济普查条例》，开展第四次全国经济普查总体工作。普查的主要目的是：一是摸清“家底”。摸清我国境内各类单位基本情况.组织结构及分布状况，客观反映第二产业和第三产业发展规模.产业结构和效益，为编制“十四五”规划提供科学依据。二是补常规统计短板。了解全部法人单位资产负债状况，补充完善常规产品统计，为摸清新兴产业基本情况，逐步健全新兴产业统计调查体系等奠定基础。三是突出重点。客观反映我国供给侧结构性改革进展情况和经济发展新动能,为国家宏观调控和经济社会发展提供全面准确的信息支撑。按照“全国统一领导.部门分工协作.地方分级负责.各方共同参与”的原则，组织开展第四次全国经济普查。根据《全国经济普查条例》第六条规定经济普查所需经费，由中央和地方各级人民政府共同负担，并列入相应年度的财政预算，按时拨付，确保到位。</t>
  </si>
  <si>
    <t>城乡一体化住户调查经费</t>
  </si>
  <si>
    <t>企业联网直报以奖代补经费</t>
  </si>
  <si>
    <t xml:space="preserve">根据国家统一部署，我市于2012年1月开始实行企业一套表联网直报制度。实行企业一套表联网直报，能够有效避免统计任务的多头布置和调查单位重复填报，切实减轻基层统计调查单位的负担；有利于保证统计数据的科学性、完整性和一致性，进一步提升政府统计科学化、信息化水平，对于适应信息化发展趋势，发挥政府统计在宏观调控和社会管理中的基础性作用，更好地服务地方经济社会发展具有十分重要意义。在实施过程中，一些企业的统计力量较薄弱，统计人员基本是兼职的，事务繁忙，少数统计人员工作态度不够端正，责任心不够强，工作马虎、不积极，严重影响上报质量。为充分调动企业统计人员的积极性，增强统计工作的责任心和责任感，高质量、高标准完成我市企业联网直报各项工作任务，从2012年开始对“四上”企业统计人员实行“以奖代补”的奖励政策。
</t>
  </si>
  <si>
    <t>统计信息网络系统维护费</t>
  </si>
  <si>
    <t>统计信息网络平台及电脑相关设备维护费</t>
  </si>
  <si>
    <t>统计年鉴出版印刷费</t>
  </si>
  <si>
    <t>统计年鉴出版及统计月报、公报印刷费</t>
  </si>
  <si>
    <t>津贴补贴（保密员）</t>
  </si>
  <si>
    <t>基本工资（行政）</t>
  </si>
  <si>
    <t>基本工资（事业）</t>
  </si>
  <si>
    <t>基本工资（定额工勤）</t>
  </si>
  <si>
    <t>住房公积金（行政）</t>
  </si>
  <si>
    <t>住房公积金（事业）</t>
  </si>
  <si>
    <t>其他工资福利支出（行政节日补贴）</t>
  </si>
  <si>
    <t>其他工资福利支出（事业节日补贴）</t>
  </si>
  <si>
    <t>其他工资福利支出（行政月均奖）</t>
  </si>
  <si>
    <t>城乡一体化住户调查是经国务院批准，由国家统计局组织实施的一项重要工作。调查目的是为了全面、准确、及时了解全国和各地区城乡居民收入、消费及其他生活状况，客观监测居民收入分配格局和不同收入层次居民的生活质量，更好地满足研究制定城乡统筹政策和民生政策的需要，为国民经济核算和居民消费价格指数权重制定提供基础数据</t>
  </si>
  <si>
    <t>为了准确、及时地掌握全国和各省（自治区、直辖市）人口变动情况，为国家和省级人民政府制定国民经济和社 会发展计划、掌握人口增长情况提供可靠的人口数据，根据国办发[1992]57号文件的要求，进行年度人口变动情况抽样调查。人口变动调查调查对象为抽中调查小区内具有中华人民共和国国籍的人。调查以户为单位进行，既调查家庭户，也调查集体户。应在抽中调查小区内登记的人包括：①调查时点居住在本户的人；②户口在本户，调查时点未居住在本户的人。调查内容是按户填报的项目：户别、应在本户登记的人数、年度出生人口和死亡人口等户记录基本信息。</t>
  </si>
  <si>
    <t xml:space="preserve"> 其他统计信息事务支出</t>
  </si>
  <si>
    <t xml:space="preserve"> 统计抽样调查</t>
  </si>
  <si>
    <t>统发工资</t>
  </si>
  <si>
    <t>保密员经费</t>
  </si>
  <si>
    <t>定额公用经费</t>
  </si>
  <si>
    <t>定额车编费</t>
  </si>
  <si>
    <t>单位名称： 乐昌市统计局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</si>
</sst>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
    <numFmt numFmtId="179" formatCode="#,##0.000"/>
    <numFmt numFmtId="180" formatCode="#,##0.0000"/>
  </numFmts>
  <fonts count="53">
    <font>
      <sz val="12"/>
      <name val="宋体"/>
      <family val="0"/>
    </font>
    <font>
      <sz val="11"/>
      <color indexed="8"/>
      <name val="宋体"/>
      <family val="0"/>
    </font>
    <font>
      <sz val="12"/>
      <name val="黑体"/>
      <family val="3"/>
    </font>
    <font>
      <b/>
      <sz val="18"/>
      <color indexed="8"/>
      <name val="宋体"/>
      <family val="0"/>
    </font>
    <font>
      <b/>
      <sz val="18"/>
      <color indexed="8"/>
      <name val="Arial"/>
      <family val="2"/>
    </font>
    <font>
      <sz val="12"/>
      <color indexed="8"/>
      <name val="宋体"/>
      <family val="0"/>
    </font>
    <font>
      <sz val="10"/>
      <color indexed="8"/>
      <name val="Arial"/>
      <family val="2"/>
    </font>
    <font>
      <sz val="10"/>
      <color indexed="8"/>
      <name val="宋体"/>
      <family val="0"/>
    </font>
    <font>
      <b/>
      <sz val="16"/>
      <name val="黑体"/>
      <family val="3"/>
    </font>
    <font>
      <b/>
      <sz val="12"/>
      <name val="宋体"/>
      <family val="0"/>
    </font>
    <font>
      <b/>
      <sz val="9"/>
      <name val="宋体"/>
      <family val="0"/>
    </font>
    <font>
      <b/>
      <sz val="14"/>
      <name val="黑体"/>
      <family val="3"/>
    </font>
    <font>
      <sz val="10"/>
      <name val="Arial"/>
      <family val="2"/>
    </font>
    <font>
      <b/>
      <sz val="10"/>
      <name val="宋体"/>
      <family val="0"/>
    </font>
    <font>
      <sz val="10"/>
      <name val="宋体"/>
      <family val="0"/>
    </font>
    <font>
      <b/>
      <sz val="16"/>
      <color indexed="8"/>
      <name val="宋体"/>
      <family val="0"/>
    </font>
    <font>
      <b/>
      <sz val="16"/>
      <color indexed="8"/>
      <name val="Arial"/>
      <family val="2"/>
    </font>
    <font>
      <b/>
      <sz val="14"/>
      <color indexed="8"/>
      <name val="宋体"/>
      <family val="0"/>
    </font>
    <font>
      <sz val="9"/>
      <color indexed="8"/>
      <name val="宋体"/>
      <family val="0"/>
    </font>
    <font>
      <sz val="9"/>
      <color indexed="8"/>
      <name val="Arial"/>
      <family val="2"/>
    </font>
    <font>
      <b/>
      <sz val="9"/>
      <color indexed="8"/>
      <name val="宋体"/>
      <family val="0"/>
    </font>
    <font>
      <b/>
      <sz val="11"/>
      <name val="宋体"/>
      <family val="0"/>
    </font>
    <font>
      <sz val="22"/>
      <color indexed="8"/>
      <name val="宋体"/>
      <family val="0"/>
    </font>
    <font>
      <sz val="9"/>
      <name val="宋体"/>
      <family val="0"/>
    </font>
    <font>
      <u val="single"/>
      <sz val="9"/>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63"/>
      <name val="宋体"/>
      <family val="0"/>
    </font>
    <font>
      <b/>
      <sz val="15"/>
      <color indexed="56"/>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b/>
      <sz val="11"/>
      <color indexed="8"/>
      <name val="宋体"/>
      <family val="0"/>
    </font>
    <font>
      <b/>
      <sz val="18"/>
      <color indexed="56"/>
      <name val="宋体"/>
      <family val="0"/>
    </font>
    <font>
      <b/>
      <sz val="11"/>
      <color indexed="52"/>
      <name val="宋体"/>
      <family val="0"/>
    </font>
    <font>
      <u val="single"/>
      <sz val="11"/>
      <color indexed="12"/>
      <name val="宋体"/>
      <family val="0"/>
    </font>
    <font>
      <u val="single"/>
      <sz val="11"/>
      <color indexed="20"/>
      <name val="宋体"/>
      <family val="0"/>
    </font>
    <font>
      <sz val="11"/>
      <name val="宋体"/>
      <family val="0"/>
    </font>
    <font>
      <sz val="11"/>
      <color theme="1"/>
      <name val="Calibri"/>
      <family val="0"/>
    </font>
    <font>
      <u val="single"/>
      <sz val="11"/>
      <color rgb="FF0000FF"/>
      <name val="Calibri"/>
      <family val="0"/>
    </font>
    <font>
      <u val="single"/>
      <sz val="11"/>
      <color rgb="FF800080"/>
      <name val="Calibri"/>
      <family val="0"/>
    </font>
    <font>
      <sz val="11"/>
      <color indexed="8"/>
      <name val="Calibri"/>
      <family val="0"/>
    </font>
    <font>
      <sz val="12"/>
      <name val="Calibri"/>
      <family val="0"/>
    </font>
    <font>
      <sz val="11"/>
      <name val="Calibri"/>
      <family val="0"/>
    </font>
    <font>
      <sz val="10"/>
      <name val="Calibri"/>
      <family val="0"/>
    </font>
    <font>
      <b/>
      <sz val="10"/>
      <name val="Calibri"/>
      <family val="0"/>
    </font>
    <font>
      <b/>
      <sz val="11"/>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bottom>
        <color indexed="63"/>
      </bottom>
    </border>
    <border>
      <left>
        <color indexed="63"/>
      </left>
      <right>
        <color indexed="63"/>
      </right>
      <top>
        <color indexed="63"/>
      </top>
      <bottom style="thin"/>
    </border>
    <border>
      <left style="thin">
        <color indexed="8"/>
      </left>
      <right/>
      <top style="thin">
        <color indexed="8"/>
      </top>
      <bottom>
        <color indexed="63"/>
      </bottom>
    </border>
    <border>
      <left style="thin"/>
      <right/>
      <top style="thin"/>
      <bottom style="thin"/>
    </border>
    <border>
      <left style="thin">
        <color indexed="8"/>
      </left>
      <right>
        <color indexed="63"/>
      </right>
      <top style="thin">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medium">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top>
        <color indexed="63"/>
      </top>
      <bottom style="thin">
        <color indexed="8"/>
      </bottom>
    </border>
    <border>
      <left style="thin">
        <color indexed="8"/>
      </left>
      <right>
        <color indexed="63"/>
      </right>
      <top style="thin"/>
      <bottom style="thin"/>
    </border>
  </borders>
  <cellStyleXfs count="71">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33" fillId="0" borderId="1" applyNumberFormat="0" applyFill="0" applyAlignment="0" applyProtection="0"/>
    <xf numFmtId="0" fontId="36"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6" fillId="0" borderId="0">
      <alignment/>
      <protection/>
    </xf>
    <xf numFmtId="0" fontId="0" fillId="0" borderId="0" applyNumberFormat="0"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45" fillId="0" borderId="0" applyNumberFormat="0" applyFill="0" applyBorder="0" applyAlignment="0" applyProtection="0"/>
    <xf numFmtId="0" fontId="31" fillId="4"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16" borderId="5" applyNumberFormat="0" applyAlignment="0" applyProtection="0"/>
    <xf numFmtId="0" fontId="35" fillId="17" borderId="6" applyNumberFormat="0" applyAlignment="0" applyProtection="0"/>
    <xf numFmtId="0" fontId="25" fillId="0" borderId="0" applyNumberFormat="0" applyFill="0" applyBorder="0" applyAlignment="0" applyProtection="0"/>
    <xf numFmtId="0" fontId="34"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29" fillId="22" borderId="0" applyNumberFormat="0" applyBorder="0" applyAlignment="0" applyProtection="0"/>
    <xf numFmtId="0" fontId="32" fillId="16" borderId="8" applyNumberFormat="0" applyAlignment="0" applyProtection="0"/>
    <xf numFmtId="0" fontId="30" fillId="7" borderId="5" applyNumberFormat="0" applyAlignment="0" applyProtection="0"/>
    <xf numFmtId="0" fontId="46" fillId="0" borderId="0" applyNumberFormat="0" applyFill="0" applyBorder="0" applyAlignment="0" applyProtection="0"/>
    <xf numFmtId="0" fontId="0" fillId="23" borderId="9" applyNumberFormat="0" applyFont="0" applyAlignment="0" applyProtection="0"/>
  </cellStyleXfs>
  <cellXfs count="193">
    <xf numFmtId="0" fontId="0" fillId="0" borderId="0" xfId="0" applyAlignment="1">
      <alignment vertical="center"/>
    </xf>
    <xf numFmtId="0" fontId="2" fillId="0" borderId="0" xfId="0" applyFont="1" applyAlignment="1">
      <alignment vertical="center"/>
    </xf>
    <xf numFmtId="0" fontId="6" fillId="0" borderId="0" xfId="47">
      <alignment/>
      <protection/>
    </xf>
    <xf numFmtId="0" fontId="7" fillId="0" borderId="0" xfId="47" applyFont="1" applyAlignment="1">
      <alignment horizontal="right"/>
      <protection/>
    </xf>
    <xf numFmtId="0" fontId="1" fillId="0" borderId="10" xfId="47" applyFont="1" applyFill="1" applyBorder="1" applyAlignment="1">
      <alignment horizontal="center" vertical="center" wrapText="1" shrinkToFit="1"/>
      <protection/>
    </xf>
    <xf numFmtId="0" fontId="1" fillId="0" borderId="10" xfId="47" applyFont="1" applyFill="1" applyBorder="1" applyAlignment="1">
      <alignment horizontal="center" vertical="center" shrinkToFit="1"/>
      <protection/>
    </xf>
    <xf numFmtId="4" fontId="1" fillId="0" borderId="10" xfId="47" applyNumberFormat="1" applyFont="1" applyFill="1" applyBorder="1" applyAlignment="1">
      <alignment horizontal="right" vertical="center" shrinkToFit="1"/>
      <protection/>
    </xf>
    <xf numFmtId="0" fontId="0" fillId="0" borderId="10" xfId="0" applyBorder="1" applyAlignment="1">
      <alignment vertical="center"/>
    </xf>
    <xf numFmtId="0" fontId="0" fillId="0" borderId="0" xfId="43" applyNumberFormat="1" applyFont="1" applyFill="1" applyBorder="1" applyAlignment="1">
      <alignment horizontal="right" vertical="center"/>
    </xf>
    <xf numFmtId="0" fontId="0" fillId="0" borderId="10" xfId="0" applyBorder="1" applyAlignment="1">
      <alignment horizontal="center" vertical="center"/>
    </xf>
    <xf numFmtId="0" fontId="9" fillId="0" borderId="10" xfId="0" applyFont="1" applyBorder="1" applyAlignment="1">
      <alignment horizontal="left" vertical="center"/>
    </xf>
    <xf numFmtId="0" fontId="9" fillId="0" borderId="10" xfId="0" applyFont="1" applyBorder="1" applyAlignment="1">
      <alignment vertical="center"/>
    </xf>
    <xf numFmtId="0" fontId="10" fillId="0" borderId="0" xfId="0" applyFont="1" applyFill="1" applyAlignment="1">
      <alignment vertical="center"/>
    </xf>
    <xf numFmtId="0" fontId="12" fillId="0" borderId="0" xfId="41" applyNumberFormat="1" applyFont="1" applyFill="1" applyBorder="1" applyAlignment="1">
      <alignment/>
    </xf>
    <xf numFmtId="0" fontId="0" fillId="0" borderId="0" xfId="0" applyAlignment="1">
      <alignment horizontal="right" vertical="center"/>
    </xf>
    <xf numFmtId="0" fontId="13" fillId="24" borderId="10" xfId="41" applyFont="1" applyFill="1" applyBorder="1" applyAlignment="1">
      <alignment horizontal="center" vertical="center" wrapText="1" shrinkToFit="1"/>
    </xf>
    <xf numFmtId="0" fontId="13" fillId="24" borderId="10" xfId="41" applyNumberFormat="1" applyFont="1" applyFill="1" applyBorder="1" applyAlignment="1">
      <alignment horizontal="center" vertical="center" wrapText="1" shrinkToFit="1"/>
    </xf>
    <xf numFmtId="0" fontId="14" fillId="0" borderId="10" xfId="41" applyNumberFormat="1" applyFont="1" applyFill="1" applyBorder="1" applyAlignment="1">
      <alignment horizontal="left" vertical="center" shrinkToFit="1"/>
    </xf>
    <xf numFmtId="4" fontId="14" fillId="0" borderId="10" xfId="41" applyNumberFormat="1" applyFont="1" applyFill="1" applyBorder="1" applyAlignment="1">
      <alignment/>
    </xf>
    <xf numFmtId="0" fontId="0" fillId="0" borderId="0" xfId="0" applyBorder="1" applyAlignment="1">
      <alignment horizontal="right" vertical="center"/>
    </xf>
    <xf numFmtId="0" fontId="6" fillId="0" borderId="0" xfId="45">
      <alignment/>
      <protection/>
    </xf>
    <xf numFmtId="0" fontId="7" fillId="0" borderId="0" xfId="45" applyFont="1" applyAlignment="1">
      <alignment horizontal="right"/>
      <protection/>
    </xf>
    <xf numFmtId="0" fontId="5" fillId="24" borderId="10" xfId="45" applyFont="1" applyFill="1" applyBorder="1" applyAlignment="1">
      <alignment horizontal="center" vertical="center" wrapText="1" shrinkToFit="1"/>
      <protection/>
    </xf>
    <xf numFmtId="0" fontId="19" fillId="0" borderId="0" xfId="46" applyFont="1">
      <alignment/>
      <protection/>
    </xf>
    <xf numFmtId="0" fontId="18" fillId="0" borderId="0" xfId="46" applyFont="1" applyAlignment="1">
      <alignment horizontal="center"/>
      <protection/>
    </xf>
    <xf numFmtId="0" fontId="18" fillId="0" borderId="0" xfId="46" applyFont="1" applyAlignment="1">
      <alignment horizontal="right"/>
      <protection/>
    </xf>
    <xf numFmtId="0" fontId="18" fillId="24" borderId="10" xfId="46" applyFont="1" applyFill="1" applyBorder="1" applyAlignment="1">
      <alignment horizontal="center" vertical="center"/>
      <protection/>
    </xf>
    <xf numFmtId="0" fontId="18" fillId="24" borderId="10" xfId="46" applyFont="1" applyFill="1" applyBorder="1" applyAlignment="1">
      <alignment horizontal="center" vertical="center" wrapText="1"/>
      <protection/>
    </xf>
    <xf numFmtId="0" fontId="18" fillId="24" borderId="10" xfId="46" applyFont="1" applyFill="1" applyBorder="1" applyAlignment="1">
      <alignment horizontal="left" vertical="center"/>
      <protection/>
    </xf>
    <xf numFmtId="4" fontId="18" fillId="24" borderId="10" xfId="46" applyNumberFormat="1" applyFont="1" applyFill="1" applyBorder="1" applyAlignment="1">
      <alignment horizontal="right" vertical="center" shrinkToFit="1"/>
      <protection/>
    </xf>
    <xf numFmtId="0" fontId="18" fillId="24" borderId="10" xfId="46" applyFont="1" applyFill="1" applyBorder="1" applyAlignment="1">
      <alignment horizontal="right" vertical="center" shrinkToFit="1"/>
      <protection/>
    </xf>
    <xf numFmtId="0" fontId="18" fillId="24" borderId="10" xfId="46" applyFont="1" applyFill="1" applyBorder="1" applyAlignment="1">
      <alignment horizontal="left" vertical="center" shrinkToFit="1"/>
      <protection/>
    </xf>
    <xf numFmtId="0" fontId="20" fillId="24" borderId="10" xfId="46" applyFont="1" applyFill="1" applyBorder="1" applyAlignment="1">
      <alignment horizontal="center" vertical="center"/>
      <protection/>
    </xf>
    <xf numFmtId="0" fontId="20" fillId="24" borderId="10" xfId="46" applyFont="1" applyFill="1" applyBorder="1" applyAlignment="1">
      <alignment vertical="center"/>
      <protection/>
    </xf>
    <xf numFmtId="0" fontId="18" fillId="24" borderId="10" xfId="46" applyFont="1" applyFill="1" applyBorder="1" applyAlignment="1">
      <alignment vertical="center"/>
      <protection/>
    </xf>
    <xf numFmtId="0" fontId="14" fillId="0" borderId="0" xfId="41" applyNumberFormat="1" applyFont="1" applyFill="1" applyBorder="1" applyAlignment="1">
      <alignment horizontal="right" vertical="center"/>
    </xf>
    <xf numFmtId="0" fontId="21" fillId="24" borderId="11" xfId="41" applyNumberFormat="1" applyFont="1" applyFill="1" applyBorder="1" applyAlignment="1">
      <alignment horizontal="center" vertical="center" wrapText="1" shrinkToFit="1"/>
    </xf>
    <xf numFmtId="0" fontId="14" fillId="24" borderId="11" xfId="41" applyNumberFormat="1" applyFont="1" applyFill="1" applyBorder="1" applyAlignment="1">
      <alignment horizontal="center" vertical="center" wrapText="1" shrinkToFit="1"/>
    </xf>
    <xf numFmtId="0" fontId="6" fillId="0" borderId="0" xfId="44">
      <alignment/>
      <protection/>
    </xf>
    <xf numFmtId="0" fontId="5" fillId="0" borderId="0" xfId="44" applyFont="1" applyAlignment="1">
      <alignment horizontal="center"/>
      <protection/>
    </xf>
    <xf numFmtId="0" fontId="1" fillId="24" borderId="10" xfId="44" applyFont="1" applyFill="1" applyBorder="1" applyAlignment="1">
      <alignment horizontal="center" vertical="center" shrinkToFit="1"/>
      <protection/>
    </xf>
    <xf numFmtId="0" fontId="1" fillId="24" borderId="10" xfId="44" applyFont="1" applyFill="1" applyBorder="1" applyAlignment="1">
      <alignment horizontal="center" vertical="center" wrapText="1" shrinkToFit="1"/>
      <protection/>
    </xf>
    <xf numFmtId="4" fontId="1" fillId="24" borderId="10" xfId="44" applyNumberFormat="1" applyFont="1" applyFill="1" applyBorder="1" applyAlignment="1">
      <alignment horizontal="right" vertical="center" shrinkToFit="1"/>
      <protection/>
    </xf>
    <xf numFmtId="0" fontId="5" fillId="0" borderId="0" xfId="44" applyFont="1" applyAlignment="1">
      <alignment horizontal="right"/>
      <protection/>
    </xf>
    <xf numFmtId="0" fontId="6" fillId="0" borderId="0" xfId="42">
      <alignment/>
      <protection/>
    </xf>
    <xf numFmtId="0" fontId="5" fillId="0" borderId="0" xfId="42" applyFont="1" applyAlignment="1">
      <alignment horizontal="center"/>
      <protection/>
    </xf>
    <xf numFmtId="0" fontId="1" fillId="24" borderId="12" xfId="42" applyFont="1" applyFill="1" applyBorder="1" applyAlignment="1">
      <alignment horizontal="center" vertical="center" wrapText="1" shrinkToFit="1"/>
      <protection/>
    </xf>
    <xf numFmtId="0" fontId="1" fillId="24" borderId="12" xfId="42" applyFont="1" applyFill="1" applyBorder="1" applyAlignment="1">
      <alignment horizontal="center" vertical="center" shrinkToFit="1"/>
      <protection/>
    </xf>
    <xf numFmtId="0" fontId="5" fillId="0" borderId="0" xfId="42" applyFont="1" applyAlignment="1">
      <alignment horizontal="right"/>
      <protection/>
    </xf>
    <xf numFmtId="0" fontId="7" fillId="0" borderId="0" xfId="42" applyFont="1" applyAlignment="1">
      <alignment horizontal="right"/>
      <protection/>
    </xf>
    <xf numFmtId="0" fontId="14" fillId="0" borderId="0" xfId="0" applyFont="1" applyAlignment="1">
      <alignment vertical="center"/>
    </xf>
    <xf numFmtId="0" fontId="14" fillId="0" borderId="0" xfId="40" applyNumberFormat="1" applyFont="1" applyFill="1" applyBorder="1" applyAlignment="1">
      <alignment horizontal="left" vertical="center"/>
    </xf>
    <xf numFmtId="0" fontId="12" fillId="0" borderId="0" xfId="40" applyNumberFormat="1" applyFont="1" applyFill="1" applyBorder="1" applyAlignment="1">
      <alignment/>
    </xf>
    <xf numFmtId="0" fontId="14" fillId="0" borderId="0" xfId="40" applyNumberFormat="1" applyFont="1" applyFill="1" applyBorder="1" applyAlignment="1">
      <alignment vertical="center"/>
    </xf>
    <xf numFmtId="0" fontId="14" fillId="0" borderId="0" xfId="40" applyNumberFormat="1" applyFont="1" applyFill="1" applyBorder="1" applyAlignment="1">
      <alignment horizontal="right" vertical="center"/>
    </xf>
    <xf numFmtId="0" fontId="23" fillId="24" borderId="11" xfId="40" applyFont="1" applyFill="1" applyBorder="1" applyAlignment="1">
      <alignment horizontal="center" vertical="center" wrapText="1" shrinkToFit="1"/>
    </xf>
    <xf numFmtId="0" fontId="24" fillId="24" borderId="11" xfId="40" applyFont="1" applyFill="1" applyBorder="1" applyAlignment="1">
      <alignment horizontal="center" vertical="center" wrapText="1" shrinkToFit="1"/>
    </xf>
    <xf numFmtId="0" fontId="23" fillId="24" borderId="11" xfId="40" applyFont="1" applyFill="1" applyBorder="1" applyAlignment="1">
      <alignment horizontal="left" vertical="center" wrapText="1" shrinkToFit="1"/>
    </xf>
    <xf numFmtId="4" fontId="23" fillId="0" borderId="11" xfId="40" applyNumberFormat="1" applyFont="1" applyBorder="1" applyAlignment="1">
      <alignment horizontal="center" shrinkToFit="1"/>
    </xf>
    <xf numFmtId="4" fontId="23" fillId="0" borderId="11" xfId="40" applyNumberFormat="1" applyFont="1" applyBorder="1" applyAlignment="1">
      <alignment horizontal="right"/>
    </xf>
    <xf numFmtId="0" fontId="23" fillId="24" borderId="11" xfId="40" applyFont="1" applyFill="1" applyBorder="1" applyAlignment="1">
      <alignment horizontal="right" vertical="center" wrapText="1" shrinkToFit="1"/>
    </xf>
    <xf numFmtId="0" fontId="1" fillId="24" borderId="13" xfId="42" applyFont="1" applyFill="1" applyBorder="1" applyAlignment="1">
      <alignment horizontal="center" vertical="center" shrinkToFit="1"/>
      <protection/>
    </xf>
    <xf numFmtId="4" fontId="1" fillId="24" borderId="13" xfId="42" applyNumberFormat="1" applyFont="1" applyFill="1" applyBorder="1" applyAlignment="1">
      <alignment horizontal="right" vertical="center" shrinkToFit="1"/>
      <protection/>
    </xf>
    <xf numFmtId="0" fontId="0" fillId="0" borderId="0" xfId="0" applyFont="1" applyAlignment="1">
      <alignment vertical="center"/>
    </xf>
    <xf numFmtId="0" fontId="47" fillId="0" borderId="10" xfId="0" applyFont="1" applyBorder="1" applyAlignment="1">
      <alignment horizontal="left" vertical="center" shrinkToFit="1"/>
    </xf>
    <xf numFmtId="4" fontId="47" fillId="24" borderId="10" xfId="42" applyNumberFormat="1" applyFont="1" applyFill="1" applyBorder="1" applyAlignment="1">
      <alignment horizontal="right" vertical="center" shrinkToFit="1"/>
      <protection/>
    </xf>
    <xf numFmtId="0" fontId="47" fillId="24" borderId="10" xfId="42" applyFont="1" applyFill="1" applyBorder="1" applyAlignment="1">
      <alignment horizontal="right" vertical="center" shrinkToFit="1"/>
      <protection/>
    </xf>
    <xf numFmtId="0" fontId="48" fillId="0" borderId="0" xfId="0" applyFont="1" applyAlignment="1">
      <alignment vertical="center"/>
    </xf>
    <xf numFmtId="4" fontId="47" fillId="0" borderId="10" xfId="42" applyNumberFormat="1" applyFont="1" applyBorder="1" applyAlignment="1">
      <alignment horizontal="right" vertical="center" shrinkToFit="1"/>
      <protection/>
    </xf>
    <xf numFmtId="0" fontId="47" fillId="0" borderId="10" xfId="42" applyFont="1" applyBorder="1" applyAlignment="1">
      <alignment horizontal="right" vertical="center" shrinkToFit="1"/>
      <protection/>
    </xf>
    <xf numFmtId="0" fontId="48" fillId="0" borderId="10" xfId="0" applyFont="1" applyBorder="1" applyAlignment="1">
      <alignment vertical="center"/>
    </xf>
    <xf numFmtId="0" fontId="47" fillId="24" borderId="10" xfId="44" applyFont="1" applyFill="1" applyBorder="1" applyAlignment="1">
      <alignment horizontal="right" vertical="center" shrinkToFit="1"/>
      <protection/>
    </xf>
    <xf numFmtId="43" fontId="1" fillId="24" borderId="10" xfId="44" applyNumberFormat="1" applyFont="1" applyFill="1" applyBorder="1" applyAlignment="1">
      <alignment horizontal="right" vertical="center" shrinkToFit="1"/>
      <protection/>
    </xf>
    <xf numFmtId="43" fontId="47" fillId="24" borderId="10" xfId="42" applyNumberFormat="1" applyFont="1" applyFill="1" applyBorder="1" applyAlignment="1">
      <alignment horizontal="right" vertical="center" shrinkToFit="1"/>
      <protection/>
    </xf>
    <xf numFmtId="43" fontId="47" fillId="24" borderId="10" xfId="44" applyNumberFormat="1" applyFont="1" applyFill="1" applyBorder="1" applyAlignment="1">
      <alignment horizontal="right" vertical="center" shrinkToFit="1"/>
      <protection/>
    </xf>
    <xf numFmtId="43" fontId="47" fillId="0" borderId="10" xfId="42" applyNumberFormat="1" applyFont="1" applyBorder="1" applyAlignment="1">
      <alignment horizontal="right" vertical="center" shrinkToFit="1"/>
      <protection/>
    </xf>
    <xf numFmtId="43" fontId="48" fillId="0" borderId="10" xfId="0" applyNumberFormat="1" applyFont="1" applyBorder="1" applyAlignment="1">
      <alignment vertical="center"/>
    </xf>
    <xf numFmtId="43" fontId="1" fillId="24" borderId="13" xfId="42" applyNumberFormat="1" applyFont="1" applyFill="1" applyBorder="1" applyAlignment="1">
      <alignment horizontal="right" vertical="center" shrinkToFit="1"/>
      <protection/>
    </xf>
    <xf numFmtId="0" fontId="14" fillId="25" borderId="10" xfId="41" applyNumberFormat="1" applyFont="1" applyFill="1" applyBorder="1" applyAlignment="1">
      <alignment horizontal="left" vertical="center" shrinkToFit="1"/>
    </xf>
    <xf numFmtId="4" fontId="14" fillId="25" borderId="10" xfId="41" applyNumberFormat="1" applyFont="1" applyFill="1" applyBorder="1" applyAlignment="1">
      <alignment/>
    </xf>
    <xf numFmtId="0" fontId="13" fillId="0" borderId="10" xfId="41" applyNumberFormat="1" applyFont="1" applyFill="1" applyBorder="1" applyAlignment="1">
      <alignment horizontal="left" vertical="center" shrinkToFit="1"/>
    </xf>
    <xf numFmtId="4" fontId="13" fillId="0" borderId="10" xfId="41" applyNumberFormat="1" applyFont="1" applyFill="1" applyBorder="1" applyAlignment="1">
      <alignment/>
    </xf>
    <xf numFmtId="0" fontId="13" fillId="25" borderId="10" xfId="41" applyNumberFormat="1" applyFont="1" applyFill="1" applyBorder="1" applyAlignment="1">
      <alignment horizontal="left" vertical="center" shrinkToFit="1"/>
    </xf>
    <xf numFmtId="4" fontId="13" fillId="25" borderId="10" xfId="41" applyNumberFormat="1" applyFont="1" applyFill="1" applyBorder="1" applyAlignment="1">
      <alignment/>
    </xf>
    <xf numFmtId="0" fontId="13" fillId="25" borderId="10" xfId="41" applyNumberFormat="1" applyFont="1" applyFill="1" applyBorder="1" applyAlignment="1">
      <alignment vertical="center" shrinkToFit="1"/>
    </xf>
    <xf numFmtId="4" fontId="13" fillId="25" borderId="10" xfId="41" applyNumberFormat="1" applyFont="1" applyFill="1" applyBorder="1" applyAlignment="1">
      <alignment vertical="center"/>
    </xf>
    <xf numFmtId="0" fontId="14" fillId="0" borderId="10" xfId="41" applyNumberFormat="1" applyFont="1" applyFill="1" applyBorder="1" applyAlignment="1">
      <alignment vertical="center" shrinkToFit="1"/>
    </xf>
    <xf numFmtId="4" fontId="14" fillId="0" borderId="10" xfId="41" applyNumberFormat="1" applyFont="1" applyFill="1" applyBorder="1" applyAlignment="1">
      <alignment vertical="center"/>
    </xf>
    <xf numFmtId="0" fontId="14" fillId="0" borderId="10" xfId="41" applyNumberFormat="1" applyFont="1" applyFill="1" applyBorder="1" applyAlignment="1">
      <alignment vertical="center" shrinkToFit="1"/>
    </xf>
    <xf numFmtId="0" fontId="13" fillId="26" borderId="14" xfId="41" applyNumberFormat="1" applyFont="1" applyFill="1" applyBorder="1" applyAlignment="1">
      <alignment vertical="center" shrinkToFit="1"/>
    </xf>
    <xf numFmtId="4" fontId="13" fillId="26" borderId="14" xfId="41" applyNumberFormat="1" applyFont="1" applyFill="1" applyBorder="1" applyAlignment="1">
      <alignment vertical="center"/>
    </xf>
    <xf numFmtId="0" fontId="49" fillId="0" borderId="10" xfId="0" applyFont="1" applyBorder="1" applyAlignment="1">
      <alignment vertical="center"/>
    </xf>
    <xf numFmtId="0" fontId="50" fillId="0" borderId="10" xfId="0" applyFont="1" applyBorder="1" applyAlignment="1">
      <alignment vertical="center"/>
    </xf>
    <xf numFmtId="0" fontId="51" fillId="25" borderId="10" xfId="41" applyNumberFormat="1" applyFont="1" applyFill="1" applyBorder="1" applyAlignment="1">
      <alignment vertical="center" shrinkToFit="1"/>
    </xf>
    <xf numFmtId="4" fontId="51" fillId="25" borderId="10" xfId="41" applyNumberFormat="1" applyFont="1" applyFill="1" applyBorder="1" applyAlignment="1">
      <alignment vertical="center"/>
    </xf>
    <xf numFmtId="0" fontId="51" fillId="25" borderId="10" xfId="0" applyFont="1" applyFill="1" applyBorder="1" applyAlignment="1">
      <alignment vertical="center"/>
    </xf>
    <xf numFmtId="0" fontId="50" fillId="0" borderId="10" xfId="41" applyNumberFormat="1" applyFont="1" applyFill="1" applyBorder="1" applyAlignment="1">
      <alignment vertical="center" shrinkToFit="1"/>
    </xf>
    <xf numFmtId="4" fontId="50" fillId="0" borderId="10" xfId="41" applyNumberFormat="1" applyFont="1" applyFill="1" applyBorder="1" applyAlignment="1">
      <alignment vertical="center"/>
    </xf>
    <xf numFmtId="0" fontId="50" fillId="0" borderId="10" xfId="41" applyNumberFormat="1" applyFont="1" applyFill="1" applyBorder="1" applyAlignment="1">
      <alignment vertical="center" wrapText="1" shrinkToFit="1"/>
    </xf>
    <xf numFmtId="0" fontId="9" fillId="0" borderId="0" xfId="0" applyFont="1" applyAlignment="1">
      <alignment vertical="center"/>
    </xf>
    <xf numFmtId="0" fontId="51" fillId="26" borderId="14" xfId="41" applyNumberFormat="1" applyFont="1" applyFill="1" applyBorder="1" applyAlignment="1">
      <alignment vertical="center" shrinkToFit="1"/>
    </xf>
    <xf numFmtId="4" fontId="51" fillId="26" borderId="14" xfId="41" applyNumberFormat="1" applyFont="1" applyFill="1" applyBorder="1" applyAlignment="1">
      <alignment vertical="center"/>
    </xf>
    <xf numFmtId="0" fontId="51" fillId="26" borderId="10" xfId="0" applyFont="1" applyFill="1" applyBorder="1" applyAlignment="1">
      <alignment vertical="center"/>
    </xf>
    <xf numFmtId="177" fontId="20" fillId="24" borderId="10" xfId="46" applyNumberFormat="1" applyFont="1" applyFill="1" applyBorder="1" applyAlignment="1">
      <alignment vertical="center"/>
      <protection/>
    </xf>
    <xf numFmtId="43" fontId="14" fillId="0" borderId="10" xfId="41" applyNumberFormat="1" applyFont="1" applyFill="1" applyBorder="1" applyAlignment="1">
      <alignment/>
    </xf>
    <xf numFmtId="43" fontId="14" fillId="0" borderId="10" xfId="41" applyNumberFormat="1" applyFont="1" applyFill="1" applyBorder="1" applyAlignment="1">
      <alignment horizontal="left" vertical="center" shrinkToFit="1"/>
    </xf>
    <xf numFmtId="43" fontId="13" fillId="25" borderId="10" xfId="41" applyNumberFormat="1" applyFont="1" applyFill="1" applyBorder="1" applyAlignment="1">
      <alignment/>
    </xf>
    <xf numFmtId="43" fontId="13" fillId="25" borderId="10" xfId="41" applyNumberFormat="1" applyFont="1" applyFill="1" applyBorder="1" applyAlignment="1">
      <alignment horizontal="left" vertical="center" shrinkToFit="1"/>
    </xf>
    <xf numFmtId="0" fontId="13" fillId="26" borderId="14" xfId="41" applyNumberFormat="1" applyFont="1" applyFill="1" applyBorder="1" applyAlignment="1">
      <alignment horizontal="center" vertical="center" shrinkToFit="1"/>
    </xf>
    <xf numFmtId="4" fontId="13" fillId="26" borderId="15" xfId="41" applyNumberFormat="1" applyFont="1" applyFill="1" applyBorder="1" applyAlignment="1">
      <alignment/>
    </xf>
    <xf numFmtId="0" fontId="0" fillId="27" borderId="0" xfId="0" applyFill="1" applyAlignment="1">
      <alignment vertical="center"/>
    </xf>
    <xf numFmtId="4" fontId="13" fillId="26" borderId="14" xfId="41" applyNumberFormat="1" applyFont="1" applyFill="1" applyBorder="1" applyAlignment="1">
      <alignment/>
    </xf>
    <xf numFmtId="43" fontId="49" fillId="0" borderId="10" xfId="0" applyNumberFormat="1" applyFont="1" applyBorder="1" applyAlignment="1">
      <alignment horizontal="center" vertical="center"/>
    </xf>
    <xf numFmtId="43" fontId="52" fillId="0" borderId="10" xfId="0" applyNumberFormat="1" applyFont="1" applyBorder="1" applyAlignment="1">
      <alignment horizontal="center" vertical="center"/>
    </xf>
    <xf numFmtId="0" fontId="5" fillId="0" borderId="16" xfId="47" applyFont="1" applyBorder="1" applyAlignment="1">
      <alignment/>
      <protection/>
    </xf>
    <xf numFmtId="0" fontId="5" fillId="0" borderId="16" xfId="47" applyFont="1" applyBorder="1" applyAlignment="1">
      <alignment/>
      <protection/>
    </xf>
    <xf numFmtId="0" fontId="0" fillId="0" borderId="0" xfId="0" applyFont="1" applyAlignment="1">
      <alignment horizontal="left" vertical="center"/>
    </xf>
    <xf numFmtId="2" fontId="14" fillId="0" borderId="10" xfId="41" applyNumberFormat="1" applyFont="1" applyFill="1" applyBorder="1" applyAlignment="1">
      <alignment horizontal="right" vertical="center" shrinkToFit="1"/>
    </xf>
    <xf numFmtId="2" fontId="14" fillId="25" borderId="10" xfId="41" applyNumberFormat="1" applyFont="1" applyFill="1" applyBorder="1" applyAlignment="1">
      <alignment horizontal="right" vertical="center" shrinkToFit="1"/>
    </xf>
    <xf numFmtId="0" fontId="5" fillId="0" borderId="0" xfId="45" applyFont="1">
      <alignment/>
      <protection/>
    </xf>
    <xf numFmtId="0" fontId="18" fillId="0" borderId="0" xfId="46" applyFont="1">
      <alignment/>
      <protection/>
    </xf>
    <xf numFmtId="0" fontId="50" fillId="0" borderId="10" xfId="0" applyFont="1" applyBorder="1" applyAlignment="1">
      <alignment vertical="center" wrapText="1"/>
    </xf>
    <xf numFmtId="4" fontId="51" fillId="26" borderId="14" xfId="41" applyNumberFormat="1" applyFont="1" applyFill="1" applyBorder="1" applyAlignment="1">
      <alignment horizontal="center" vertical="center"/>
    </xf>
    <xf numFmtId="4" fontId="51" fillId="26" borderId="17" xfId="41" applyNumberFormat="1" applyFont="1" applyFill="1" applyBorder="1" applyAlignment="1">
      <alignment horizontal="center" vertical="center"/>
    </xf>
    <xf numFmtId="0" fontId="51" fillId="25" borderId="10" xfId="41" applyNumberFormat="1" applyFont="1" applyFill="1" applyBorder="1" applyAlignment="1">
      <alignment horizontal="center" vertical="center" shrinkToFit="1"/>
    </xf>
    <xf numFmtId="0" fontId="51" fillId="25" borderId="18" xfId="41" applyNumberFormat="1" applyFont="1" applyFill="1" applyBorder="1" applyAlignment="1">
      <alignment horizontal="center" vertical="center" shrinkToFit="1"/>
    </xf>
    <xf numFmtId="0" fontId="50" fillId="0" borderId="10" xfId="41" applyNumberFormat="1" applyFont="1" applyFill="1" applyBorder="1" applyAlignment="1">
      <alignment horizontal="center" vertical="center" shrinkToFit="1"/>
    </xf>
    <xf numFmtId="0" fontId="50" fillId="0" borderId="18" xfId="41" applyNumberFormat="1" applyFont="1" applyFill="1" applyBorder="1" applyAlignment="1">
      <alignment horizontal="center" vertical="center" shrinkToFit="1"/>
    </xf>
    <xf numFmtId="4" fontId="13" fillId="25" borderId="10" xfId="41" applyNumberFormat="1" applyFont="1" applyFill="1" applyBorder="1" applyAlignment="1">
      <alignment horizontal="center" vertical="center"/>
    </xf>
    <xf numFmtId="4" fontId="13" fillId="25" borderId="10" xfId="41" applyNumberFormat="1" applyFont="1" applyFill="1" applyBorder="1" applyAlignment="1">
      <alignment horizontal="center" vertical="center" shrinkToFit="1"/>
    </xf>
    <xf numFmtId="4" fontId="14" fillId="0" borderId="10" xfId="41" applyNumberFormat="1" applyFont="1" applyFill="1" applyBorder="1" applyAlignment="1">
      <alignment horizontal="center" vertical="center"/>
    </xf>
    <xf numFmtId="4" fontId="14" fillId="0" borderId="10" xfId="41" applyNumberFormat="1" applyFont="1" applyFill="1" applyBorder="1" applyAlignment="1">
      <alignment horizontal="center" vertical="center" shrinkToFit="1"/>
    </xf>
    <xf numFmtId="0" fontId="5" fillId="0" borderId="16" xfId="44" applyFont="1" applyBorder="1" applyAlignment="1">
      <alignment/>
      <protection/>
    </xf>
    <xf numFmtId="0" fontId="5" fillId="0" borderId="16" xfId="44" applyFont="1" applyBorder="1" applyAlignment="1">
      <alignment/>
      <protection/>
    </xf>
    <xf numFmtId="0" fontId="50" fillId="0" borderId="10" xfId="0" applyFont="1" applyBorder="1" applyAlignment="1">
      <alignment vertical="center" wrapText="1"/>
    </xf>
    <xf numFmtId="0" fontId="51" fillId="25" borderId="10" xfId="41" applyNumberFormat="1" applyFont="1" applyFill="1" applyBorder="1" applyAlignment="1">
      <alignment vertical="center" shrinkToFit="1"/>
    </xf>
    <xf numFmtId="0" fontId="14" fillId="0" borderId="10" xfId="41" applyNumberFormat="1" applyFont="1" applyFill="1" applyBorder="1" applyAlignment="1">
      <alignment vertical="center" shrinkToFit="1"/>
    </xf>
    <xf numFmtId="4" fontId="14" fillId="0" borderId="10" xfId="41" applyNumberFormat="1" applyFont="1" applyFill="1" applyBorder="1" applyAlignment="1">
      <alignment vertical="center"/>
    </xf>
    <xf numFmtId="4" fontId="20" fillId="24" borderId="10" xfId="46" applyNumberFormat="1" applyFont="1" applyFill="1" applyBorder="1" applyAlignment="1">
      <alignment horizontal="right" vertical="center" shrinkToFit="1"/>
      <protection/>
    </xf>
    <xf numFmtId="0" fontId="11" fillId="0" borderId="0" xfId="40" applyNumberFormat="1" applyFont="1" applyFill="1" applyBorder="1" applyAlignment="1">
      <alignment horizontal="center" vertical="center" wrapText="1" shrinkToFit="1"/>
    </xf>
    <xf numFmtId="0" fontId="23" fillId="24" borderId="19" xfId="40" applyFont="1" applyFill="1" applyBorder="1" applyAlignment="1">
      <alignment horizontal="center" vertical="center" wrapText="1" shrinkToFit="1"/>
    </xf>
    <xf numFmtId="0" fontId="23" fillId="24" borderId="12" xfId="40" applyFont="1" applyFill="1" applyBorder="1" applyAlignment="1">
      <alignment horizontal="center" vertical="center" wrapText="1" shrinkToFit="1"/>
    </xf>
    <xf numFmtId="0" fontId="1" fillId="24" borderId="20" xfId="42" applyFont="1" applyFill="1" applyBorder="1" applyAlignment="1">
      <alignment horizontal="center" vertical="center" wrapText="1" shrinkToFit="1"/>
      <protection/>
    </xf>
    <xf numFmtId="0" fontId="1" fillId="24" borderId="21" xfId="42" applyFont="1" applyFill="1" applyBorder="1" applyAlignment="1">
      <alignment horizontal="center" vertical="center" wrapText="1" shrinkToFit="1"/>
      <protection/>
    </xf>
    <xf numFmtId="0" fontId="1" fillId="24" borderId="12" xfId="42" applyFont="1" applyFill="1" applyBorder="1" applyAlignment="1">
      <alignment horizontal="center" vertical="center" wrapText="1" shrinkToFit="1"/>
      <protection/>
    </xf>
    <xf numFmtId="0" fontId="47" fillId="0" borderId="10" xfId="0" applyNumberFormat="1" applyFont="1" applyFill="1" applyBorder="1" applyAlignment="1" applyProtection="1">
      <alignment horizontal="left" vertical="center" wrapText="1"/>
      <protection/>
    </xf>
    <xf numFmtId="0" fontId="1" fillId="24" borderId="21" xfId="42" applyFont="1" applyFill="1" applyBorder="1" applyAlignment="1">
      <alignment horizontal="center" vertical="center" shrinkToFit="1"/>
      <protection/>
    </xf>
    <xf numFmtId="0" fontId="1" fillId="24" borderId="22" xfId="42" applyFont="1" applyFill="1" applyBorder="1" applyAlignment="1">
      <alignment horizontal="center" vertical="center" shrinkToFit="1"/>
      <protection/>
    </xf>
    <xf numFmtId="0" fontId="1" fillId="24" borderId="12" xfId="42" applyFont="1" applyFill="1" applyBorder="1" applyAlignment="1">
      <alignment horizontal="center" vertical="center" shrinkToFit="1"/>
      <protection/>
    </xf>
    <xf numFmtId="0" fontId="1" fillId="24" borderId="13" xfId="42" applyFont="1" applyFill="1" applyBorder="1" applyAlignment="1">
      <alignment horizontal="center" vertical="center" shrinkToFit="1"/>
      <protection/>
    </xf>
    <xf numFmtId="0" fontId="22" fillId="0" borderId="0" xfId="42" applyFont="1" applyAlignment="1">
      <alignment horizontal="center"/>
      <protection/>
    </xf>
    <xf numFmtId="0" fontId="5" fillId="0" borderId="0" xfId="42" applyFont="1" applyAlignment="1">
      <alignment horizontal="left"/>
      <protection/>
    </xf>
    <xf numFmtId="0" fontId="5" fillId="0" borderId="0" xfId="42" applyFont="1" applyAlignment="1">
      <alignment horizontal="left"/>
      <protection/>
    </xf>
    <xf numFmtId="0" fontId="1" fillId="24" borderId="23" xfId="42" applyFont="1" applyFill="1" applyBorder="1" applyAlignment="1">
      <alignment horizontal="center" vertical="center" shrinkToFit="1"/>
      <protection/>
    </xf>
    <xf numFmtId="0" fontId="1" fillId="24" borderId="20" xfId="42" applyFont="1" applyFill="1" applyBorder="1" applyAlignment="1">
      <alignment horizontal="center" vertical="center" shrinkToFit="1"/>
      <protection/>
    </xf>
    <xf numFmtId="0" fontId="1" fillId="24" borderId="10" xfId="44" applyFont="1" applyFill="1" applyBorder="1" applyAlignment="1">
      <alignment horizontal="center" vertical="center" shrinkToFit="1"/>
      <protection/>
    </xf>
    <xf numFmtId="0" fontId="0" fillId="0" borderId="10" xfId="0" applyBorder="1" applyAlignment="1">
      <alignment vertical="center"/>
    </xf>
    <xf numFmtId="0" fontId="1" fillId="24" borderId="10" xfId="44" applyFont="1" applyFill="1" applyBorder="1" applyAlignment="1">
      <alignment horizontal="center" vertical="center" wrapText="1" shrinkToFit="1"/>
      <protection/>
    </xf>
    <xf numFmtId="0" fontId="22" fillId="0" borderId="0" xfId="44" applyFont="1" applyAlignment="1">
      <alignment horizontal="center"/>
      <protection/>
    </xf>
    <xf numFmtId="0" fontId="11" fillId="0" borderId="0" xfId="41" applyNumberFormat="1" applyFont="1" applyFill="1" applyBorder="1" applyAlignment="1">
      <alignment horizontal="center" vertical="center" wrapText="1" shrinkToFit="1"/>
    </xf>
    <xf numFmtId="0" fontId="14" fillId="24" borderId="19" xfId="41" applyFont="1" applyFill="1" applyBorder="1" applyAlignment="1">
      <alignment horizontal="center" vertical="center" wrapText="1" shrinkToFit="1"/>
    </xf>
    <xf numFmtId="0" fontId="14" fillId="24" borderId="24" xfId="41" applyFont="1" applyFill="1" applyBorder="1" applyAlignment="1">
      <alignment horizontal="center" vertical="center" wrapText="1" shrinkToFit="1"/>
    </xf>
    <xf numFmtId="0" fontId="14" fillId="24" borderId="12" xfId="41" applyFont="1" applyFill="1" applyBorder="1" applyAlignment="1">
      <alignment horizontal="center" vertical="center" wrapText="1" shrinkToFit="1"/>
    </xf>
    <xf numFmtId="0" fontId="14" fillId="24" borderId="14" xfId="41" applyFont="1" applyFill="1" applyBorder="1" applyAlignment="1">
      <alignment horizontal="center" vertical="center" wrapText="1" shrinkToFit="1"/>
    </xf>
    <xf numFmtId="0" fontId="14" fillId="24" borderId="15" xfId="41" applyFont="1" applyFill="1" applyBorder="1" applyAlignment="1">
      <alignment horizontal="center" vertical="center" wrapText="1" shrinkToFit="1"/>
    </xf>
    <xf numFmtId="0" fontId="14" fillId="24" borderId="25" xfId="41" applyFont="1" applyFill="1" applyBorder="1" applyAlignment="1">
      <alignment horizontal="center" vertical="center" wrapText="1" shrinkToFit="1"/>
    </xf>
    <xf numFmtId="0" fontId="14" fillId="24" borderId="14" xfId="41" applyFont="1" applyFill="1" applyBorder="1" applyAlignment="1">
      <alignment horizontal="center" vertical="center" wrapText="1" shrinkToFit="1"/>
    </xf>
    <xf numFmtId="0" fontId="21" fillId="24" borderId="19" xfId="41" applyFont="1" applyFill="1" applyBorder="1" applyAlignment="1">
      <alignment horizontal="center" vertical="center" wrapText="1" shrinkToFit="1"/>
    </xf>
    <xf numFmtId="0" fontId="21" fillId="24" borderId="24" xfId="41" applyFont="1" applyFill="1" applyBorder="1" applyAlignment="1">
      <alignment horizontal="center" vertical="center" wrapText="1" shrinkToFit="1"/>
    </xf>
    <xf numFmtId="0" fontId="21" fillId="24" borderId="12" xfId="41" applyFont="1" applyFill="1" applyBorder="1" applyAlignment="1">
      <alignment horizontal="center" vertical="center" wrapText="1" shrinkToFit="1"/>
    </xf>
    <xf numFmtId="0" fontId="21" fillId="24" borderId="14" xfId="41" applyFont="1" applyFill="1" applyBorder="1" applyAlignment="1">
      <alignment horizontal="center" vertical="center" wrapText="1" shrinkToFit="1"/>
    </xf>
    <xf numFmtId="0" fontId="21" fillId="24" borderId="15" xfId="41" applyFont="1" applyFill="1" applyBorder="1" applyAlignment="1">
      <alignment horizontal="center" vertical="center" wrapText="1" shrinkToFit="1"/>
    </xf>
    <xf numFmtId="0" fontId="21" fillId="24" borderId="25" xfId="41" applyFont="1" applyFill="1" applyBorder="1" applyAlignment="1">
      <alignment horizontal="center" vertical="center" wrapText="1" shrinkToFit="1"/>
    </xf>
    <xf numFmtId="0" fontId="21" fillId="24" borderId="17" xfId="41" applyFont="1" applyFill="1" applyBorder="1" applyAlignment="1">
      <alignment horizontal="center" vertical="center" wrapText="1" shrinkToFit="1"/>
    </xf>
    <xf numFmtId="0" fontId="21" fillId="24" borderId="26" xfId="41" applyFont="1" applyFill="1" applyBorder="1" applyAlignment="1">
      <alignment horizontal="center" vertical="center" wrapText="1" shrinkToFit="1"/>
    </xf>
    <xf numFmtId="0" fontId="9" fillId="0" borderId="10" xfId="0" applyFont="1" applyBorder="1" applyAlignment="1">
      <alignment horizontal="center" vertical="center" wrapText="1"/>
    </xf>
    <xf numFmtId="0" fontId="0" fillId="0" borderId="10" xfId="0" applyBorder="1" applyAlignment="1">
      <alignment horizontal="center" vertical="center" wrapText="1"/>
    </xf>
    <xf numFmtId="0" fontId="17" fillId="0" borderId="0" xfId="46" applyFont="1" applyAlignment="1">
      <alignment horizontal="center"/>
      <protection/>
    </xf>
    <xf numFmtId="0" fontId="18" fillId="24" borderId="10" xfId="46" applyFont="1" applyFill="1" applyBorder="1" applyAlignment="1">
      <alignment horizontal="center" vertical="center"/>
      <protection/>
    </xf>
    <xf numFmtId="0" fontId="18" fillId="24" borderId="10" xfId="46" applyFont="1" applyFill="1" applyBorder="1" applyAlignment="1">
      <alignment horizontal="center" vertical="center" wrapText="1"/>
      <protection/>
    </xf>
    <xf numFmtId="0" fontId="2" fillId="0" borderId="0" xfId="0" applyFont="1" applyAlignment="1">
      <alignment vertical="center"/>
    </xf>
    <xf numFmtId="0" fontId="15" fillId="0" borderId="0" xfId="45" applyFont="1" applyAlignment="1">
      <alignment horizontal="center"/>
      <protection/>
    </xf>
    <xf numFmtId="0" fontId="16" fillId="0" borderId="0" xfId="45" applyFont="1" applyAlignment="1">
      <alignment horizontal="center"/>
      <protection/>
    </xf>
    <xf numFmtId="0" fontId="5" fillId="24" borderId="10" xfId="45" applyFont="1" applyFill="1" applyBorder="1" applyAlignment="1">
      <alignment horizontal="center" vertical="center" wrapText="1" shrinkToFit="1"/>
      <protection/>
    </xf>
    <xf numFmtId="0" fontId="5" fillId="24" borderId="10" xfId="45" applyFont="1" applyFill="1" applyBorder="1" applyAlignment="1">
      <alignment horizontal="center" vertical="center" shrinkToFit="1"/>
      <protection/>
    </xf>
    <xf numFmtId="0" fontId="13" fillId="24" borderId="10" xfId="41" applyFont="1" applyFill="1" applyBorder="1" applyAlignment="1">
      <alignment horizontal="center" vertical="center" wrapText="1" shrinkToFit="1"/>
    </xf>
    <xf numFmtId="0" fontId="13" fillId="24" borderId="27" xfId="41" applyFont="1" applyFill="1" applyBorder="1" applyAlignment="1">
      <alignment horizontal="center" vertical="center" wrapText="1" shrinkToFit="1"/>
    </xf>
    <xf numFmtId="0" fontId="8" fillId="0" borderId="0" xfId="43" applyNumberFormat="1" applyFont="1" applyFill="1" applyBorder="1" applyAlignment="1">
      <alignment horizontal="center" vertical="center" wrapText="1" shrinkToFit="1"/>
    </xf>
    <xf numFmtId="0" fontId="10" fillId="0" borderId="0" xfId="0" applyFont="1" applyFill="1" applyBorder="1" applyAlignment="1">
      <alignment vertical="center"/>
    </xf>
    <xf numFmtId="0" fontId="10" fillId="0" borderId="0" xfId="0" applyFont="1" applyAlignment="1">
      <alignment horizontal="left" vertical="center" wrapText="1"/>
    </xf>
    <xf numFmtId="0" fontId="1" fillId="0" borderId="10" xfId="47" applyFont="1" applyFill="1" applyBorder="1" applyAlignment="1">
      <alignment horizontal="center" vertical="center" wrapText="1" shrinkToFit="1"/>
      <protection/>
    </xf>
    <xf numFmtId="0" fontId="3" fillId="0" borderId="0" xfId="47" applyFont="1" applyAlignment="1">
      <alignment horizontal="center"/>
      <protection/>
    </xf>
    <xf numFmtId="0" fontId="4" fillId="0" borderId="0" xfId="47" applyFont="1" applyAlignment="1">
      <alignment horizontal="center"/>
      <protection/>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2" xfId="41"/>
    <cellStyle name="常规_Sheet2_1" xfId="42"/>
    <cellStyle name="常规_Sheet3" xfId="43"/>
    <cellStyle name="常规_Sheet3_Sheet10" xfId="44"/>
    <cellStyle name="常规_Sheet3_Sheet11" xfId="45"/>
    <cellStyle name="常规_Sheet4" xfId="46"/>
    <cellStyle name="常规_Sheet9"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D38"/>
  <sheetViews>
    <sheetView tabSelected="1" zoomScaleSheetLayoutView="100" zoomScalePageLayoutView="0" workbookViewId="0" topLeftCell="A1">
      <selection activeCell="B16" sqref="B16"/>
    </sheetView>
  </sheetViews>
  <sheetFormatPr defaultColWidth="9.00390625" defaultRowHeight="14.25"/>
  <cols>
    <col min="1" max="1" width="35.00390625" style="0" customWidth="1"/>
    <col min="2" max="2" width="12.125" style="0" customWidth="1"/>
    <col min="3" max="3" width="23.125" style="0" bestFit="1" customWidth="1"/>
    <col min="4" max="4" width="10.125" style="0" customWidth="1"/>
  </cols>
  <sheetData>
    <row r="1" ht="14.25">
      <c r="A1" s="1" t="s">
        <v>0</v>
      </c>
    </row>
    <row r="2" spans="1:4" ht="18.75">
      <c r="A2" s="139" t="s">
        <v>1</v>
      </c>
      <c r="B2" s="139"/>
      <c r="C2" s="139"/>
      <c r="D2" s="139"/>
    </row>
    <row r="3" spans="1:4" ht="14.25">
      <c r="A3" s="51"/>
      <c r="B3" s="52"/>
      <c r="C3" s="52"/>
      <c r="D3" s="52"/>
    </row>
    <row r="4" spans="1:4" s="50" customFormat="1" ht="12">
      <c r="A4" s="53" t="s">
        <v>305</v>
      </c>
      <c r="B4" s="53"/>
      <c r="C4" s="53"/>
      <c r="D4" s="54" t="s">
        <v>2</v>
      </c>
    </row>
    <row r="5" spans="1:4" ht="14.25">
      <c r="A5" s="140" t="s">
        <v>3</v>
      </c>
      <c r="B5" s="141"/>
      <c r="C5" s="140" t="s">
        <v>4</v>
      </c>
      <c r="D5" s="141"/>
    </row>
    <row r="6" spans="1:4" ht="14.25">
      <c r="A6" s="55" t="s">
        <v>5</v>
      </c>
      <c r="B6" s="56" t="s">
        <v>6</v>
      </c>
      <c r="C6" s="57" t="s">
        <v>7</v>
      </c>
      <c r="D6" s="56" t="s">
        <v>6</v>
      </c>
    </row>
    <row r="7" spans="1:4" ht="14.25">
      <c r="A7" s="57" t="s">
        <v>8</v>
      </c>
      <c r="B7" s="58">
        <v>3255611</v>
      </c>
      <c r="C7" s="57" t="s">
        <v>9</v>
      </c>
      <c r="D7" s="58">
        <f>D8+D9+D10</f>
        <v>2086161</v>
      </c>
    </row>
    <row r="8" spans="1:4" ht="14.25">
      <c r="A8" s="57" t="s">
        <v>10</v>
      </c>
      <c r="B8" s="58">
        <v>3255611</v>
      </c>
      <c r="C8" s="57" t="s">
        <v>11</v>
      </c>
      <c r="D8" s="58">
        <v>1168661</v>
      </c>
    </row>
    <row r="9" spans="1:4" ht="14.25">
      <c r="A9" s="57" t="s">
        <v>12</v>
      </c>
      <c r="B9" s="58"/>
      <c r="C9" s="57" t="s">
        <v>13</v>
      </c>
      <c r="D9" s="58">
        <v>225400</v>
      </c>
    </row>
    <row r="10" spans="1:4" ht="14.25">
      <c r="A10" s="57" t="s">
        <v>14</v>
      </c>
      <c r="B10" s="58"/>
      <c r="C10" s="57" t="s">
        <v>15</v>
      </c>
      <c r="D10" s="58">
        <v>692100</v>
      </c>
    </row>
    <row r="11" spans="1:4" ht="14.25">
      <c r="A11" s="57" t="s">
        <v>16</v>
      </c>
      <c r="B11" s="59"/>
      <c r="C11" s="57" t="s">
        <v>17</v>
      </c>
      <c r="D11" s="59"/>
    </row>
    <row r="12" spans="1:4" ht="14.25">
      <c r="A12" s="57" t="s">
        <v>18</v>
      </c>
      <c r="B12" s="58"/>
      <c r="C12" s="57" t="s">
        <v>19</v>
      </c>
      <c r="D12" s="59"/>
    </row>
    <row r="13" spans="1:4" ht="14.25">
      <c r="A13" s="57" t="s">
        <v>20</v>
      </c>
      <c r="B13" s="59"/>
      <c r="C13" s="57" t="s">
        <v>21</v>
      </c>
      <c r="D13" s="58"/>
    </row>
    <row r="14" spans="1:4" ht="14.25">
      <c r="A14" s="57" t="s">
        <v>22</v>
      </c>
      <c r="B14" s="59"/>
      <c r="C14" s="57" t="s">
        <v>23</v>
      </c>
      <c r="D14" s="58"/>
    </row>
    <row r="15" spans="1:4" ht="14.25">
      <c r="A15" s="57" t="s">
        <v>24</v>
      </c>
      <c r="B15" s="59"/>
      <c r="C15" s="57" t="s">
        <v>25</v>
      </c>
      <c r="D15" s="58"/>
    </row>
    <row r="16" spans="1:4" ht="14.25">
      <c r="A16" s="57" t="s">
        <v>26</v>
      </c>
      <c r="B16" s="59"/>
      <c r="C16" s="57" t="s">
        <v>27</v>
      </c>
      <c r="D16" s="58"/>
    </row>
    <row r="17" spans="1:4" ht="14.25">
      <c r="A17" s="57" t="s">
        <v>28</v>
      </c>
      <c r="B17" s="58"/>
      <c r="C17" s="57"/>
      <c r="D17" s="60"/>
    </row>
    <row r="18" spans="1:4" ht="14.25">
      <c r="A18" s="57" t="s">
        <v>29</v>
      </c>
      <c r="B18" s="58"/>
      <c r="C18" s="57" t="s">
        <v>30</v>
      </c>
      <c r="D18" s="58">
        <v>1169450</v>
      </c>
    </row>
    <row r="19" spans="1:4" ht="14.25">
      <c r="A19" s="57" t="s">
        <v>31</v>
      </c>
      <c r="B19" s="58"/>
      <c r="C19" s="57" t="s">
        <v>23</v>
      </c>
      <c r="D19" s="58"/>
    </row>
    <row r="20" spans="1:4" ht="14.25">
      <c r="A20" s="57" t="s">
        <v>32</v>
      </c>
      <c r="B20" s="58"/>
      <c r="C20" s="57" t="s">
        <v>33</v>
      </c>
      <c r="D20" s="58"/>
    </row>
    <row r="21" spans="1:4" ht="14.25">
      <c r="A21" s="57" t="s">
        <v>34</v>
      </c>
      <c r="B21" s="58"/>
      <c r="C21" s="57" t="s">
        <v>35</v>
      </c>
      <c r="D21" s="58"/>
    </row>
    <row r="22" spans="1:4" ht="14.25">
      <c r="A22" s="57"/>
      <c r="B22" s="60"/>
      <c r="C22" s="57" t="s">
        <v>36</v>
      </c>
      <c r="D22" s="58"/>
    </row>
    <row r="23" spans="1:4" ht="14.25">
      <c r="A23" s="57"/>
      <c r="B23" s="60"/>
      <c r="C23" s="57" t="s">
        <v>37</v>
      </c>
      <c r="D23" s="58"/>
    </row>
    <row r="24" spans="1:4" ht="14.25">
      <c r="A24" s="57"/>
      <c r="B24" s="60"/>
      <c r="C24" s="57" t="s">
        <v>27</v>
      </c>
      <c r="D24" s="58">
        <v>1169450</v>
      </c>
    </row>
    <row r="25" spans="1:4" ht="14.25">
      <c r="A25" s="57"/>
      <c r="B25" s="60"/>
      <c r="C25" s="57"/>
      <c r="D25" s="60"/>
    </row>
    <row r="26" spans="1:4" ht="14.25">
      <c r="A26" s="57"/>
      <c r="B26" s="60"/>
      <c r="C26" s="57" t="s">
        <v>38</v>
      </c>
      <c r="D26" s="58"/>
    </row>
    <row r="27" spans="1:4" ht="14.25">
      <c r="A27" s="57"/>
      <c r="B27" s="60"/>
      <c r="C27" s="57"/>
      <c r="D27" s="60"/>
    </row>
    <row r="28" spans="1:4" ht="14.25">
      <c r="A28" s="57" t="s">
        <v>39</v>
      </c>
      <c r="B28" s="58">
        <f>B7</f>
        <v>3255611</v>
      </c>
      <c r="C28" s="55" t="s">
        <v>40</v>
      </c>
      <c r="D28" s="58">
        <f>D7+D18</f>
        <v>3255611</v>
      </c>
    </row>
    <row r="29" spans="1:4" ht="14.25">
      <c r="A29" s="57"/>
      <c r="B29" s="60"/>
      <c r="C29" s="57"/>
      <c r="D29" s="60"/>
    </row>
    <row r="30" spans="1:4" ht="14.25">
      <c r="A30" s="57" t="s">
        <v>41</v>
      </c>
      <c r="B30" s="58"/>
      <c r="C30" s="57" t="s">
        <v>42</v>
      </c>
      <c r="D30" s="58"/>
    </row>
    <row r="31" spans="1:4" ht="14.25">
      <c r="A31" s="57" t="s">
        <v>43</v>
      </c>
      <c r="B31" s="59"/>
      <c r="C31" s="57" t="s">
        <v>44</v>
      </c>
      <c r="D31" s="59"/>
    </row>
    <row r="32" spans="1:4" ht="14.25">
      <c r="A32" s="57" t="s">
        <v>45</v>
      </c>
      <c r="B32" s="58"/>
      <c r="C32" s="57" t="s">
        <v>46</v>
      </c>
      <c r="D32" s="59"/>
    </row>
    <row r="33" spans="1:4" ht="14.25">
      <c r="A33" s="57" t="s">
        <v>47</v>
      </c>
      <c r="B33" s="59"/>
      <c r="C33" s="57"/>
      <c r="D33" s="60"/>
    </row>
    <row r="34" spans="1:4" ht="14.25">
      <c r="A34" s="57"/>
      <c r="B34" s="60"/>
      <c r="C34" s="57"/>
      <c r="D34" s="60"/>
    </row>
    <row r="35" spans="1:4" ht="14.25">
      <c r="A35" s="57"/>
      <c r="B35" s="60"/>
      <c r="C35" s="57"/>
      <c r="D35" s="60"/>
    </row>
    <row r="36" spans="1:4" ht="14.25">
      <c r="A36" s="57" t="s">
        <v>48</v>
      </c>
      <c r="B36" s="59"/>
      <c r="C36" s="57" t="s">
        <v>49</v>
      </c>
      <c r="D36" s="60"/>
    </row>
    <row r="37" spans="1:4" ht="14.25">
      <c r="A37" s="57"/>
      <c r="B37" s="60"/>
      <c r="C37" s="57"/>
      <c r="D37" s="60"/>
    </row>
    <row r="38" spans="1:4" ht="14.25">
      <c r="A38" s="57" t="s">
        <v>50</v>
      </c>
      <c r="B38" s="58">
        <f>B28+B36</f>
        <v>3255611</v>
      </c>
      <c r="C38" s="55" t="s">
        <v>51</v>
      </c>
      <c r="D38" s="58">
        <f>D28</f>
        <v>3255611</v>
      </c>
    </row>
  </sheetData>
  <sheetProtection/>
  <mergeCells count="3">
    <mergeCell ref="A2:D2"/>
    <mergeCell ref="A5:B5"/>
    <mergeCell ref="C5:D5"/>
  </mergeCells>
  <printOptions/>
  <pageMargins left="0.75" right="0.75" top="1" bottom="1"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indexed="21"/>
  </sheetPr>
  <dimension ref="A1:B14"/>
  <sheetViews>
    <sheetView zoomScaleSheetLayoutView="100" zoomScalePageLayoutView="0" workbookViewId="0" topLeftCell="A1">
      <selection activeCell="B6" sqref="B6"/>
    </sheetView>
  </sheetViews>
  <sheetFormatPr defaultColWidth="9.00390625" defaultRowHeight="14.25"/>
  <cols>
    <col min="1" max="1" width="53.00390625" style="0" customWidth="1"/>
    <col min="2" max="2" width="28.125" style="0" customWidth="1"/>
  </cols>
  <sheetData>
    <row r="1" ht="14.25">
      <c r="A1" s="1" t="s">
        <v>211</v>
      </c>
    </row>
    <row r="2" spans="1:2" ht="30" customHeight="1">
      <c r="A2" s="187" t="s">
        <v>212</v>
      </c>
      <c r="B2" s="187"/>
    </row>
    <row r="3" spans="1:2" ht="30" customHeight="1">
      <c r="A3" s="116" t="s">
        <v>276</v>
      </c>
      <c r="B3" s="8" t="s">
        <v>2</v>
      </c>
    </row>
    <row r="4" spans="1:2" ht="39" customHeight="1">
      <c r="A4" s="9" t="s">
        <v>55</v>
      </c>
      <c r="B4" s="9" t="s">
        <v>213</v>
      </c>
    </row>
    <row r="5" spans="1:2" ht="39" customHeight="1">
      <c r="A5" s="10" t="s">
        <v>214</v>
      </c>
      <c r="B5" s="113">
        <v>225400</v>
      </c>
    </row>
    <row r="6" spans="1:2" ht="39" customHeight="1">
      <c r="A6" s="11" t="s">
        <v>215</v>
      </c>
      <c r="B6" s="113">
        <v>60000</v>
      </c>
    </row>
    <row r="7" spans="1:2" ht="39" customHeight="1">
      <c r="A7" s="7" t="s">
        <v>216</v>
      </c>
      <c r="B7" s="112">
        <v>0</v>
      </c>
    </row>
    <row r="8" spans="1:2" ht="39" customHeight="1">
      <c r="A8" s="7" t="s">
        <v>217</v>
      </c>
      <c r="B8" s="112">
        <v>0</v>
      </c>
    </row>
    <row r="9" spans="1:2" ht="39" customHeight="1">
      <c r="A9" s="7" t="s">
        <v>218</v>
      </c>
      <c r="B9" s="112">
        <v>0</v>
      </c>
    </row>
    <row r="10" spans="1:2" ht="39" customHeight="1">
      <c r="A10" s="7" t="s">
        <v>219</v>
      </c>
      <c r="B10" s="112">
        <v>40000</v>
      </c>
    </row>
    <row r="11" spans="1:2" ht="39" customHeight="1">
      <c r="A11" s="7" t="s">
        <v>220</v>
      </c>
      <c r="B11" s="112">
        <v>20000</v>
      </c>
    </row>
    <row r="12" spans="1:2" ht="14.25">
      <c r="A12" s="188" t="s">
        <v>221</v>
      </c>
      <c r="B12" s="188"/>
    </row>
    <row r="13" spans="1:2" ht="14.25">
      <c r="A13" s="12" t="s">
        <v>222</v>
      </c>
      <c r="B13" s="12"/>
    </row>
    <row r="14" spans="1:2" ht="37.5" customHeight="1">
      <c r="A14" s="189" t="s">
        <v>223</v>
      </c>
      <c r="B14" s="189"/>
    </row>
  </sheetData>
  <sheetProtection/>
  <mergeCells count="3">
    <mergeCell ref="A2:B2"/>
    <mergeCell ref="A12:B12"/>
    <mergeCell ref="A14:B14"/>
  </mergeCells>
  <printOptions/>
  <pageMargins left="0.75" right="0.47" top="1" bottom="1" header="0.51" footer="0.51"/>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indexed="56"/>
  </sheetPr>
  <dimension ref="A1:G22"/>
  <sheetViews>
    <sheetView zoomScaleSheetLayoutView="100" zoomScalePageLayoutView="0" workbookViewId="0" topLeftCell="A4">
      <selection activeCell="J16" sqref="J16"/>
    </sheetView>
  </sheetViews>
  <sheetFormatPr defaultColWidth="9.00390625" defaultRowHeight="14.25"/>
  <cols>
    <col min="1" max="3" width="6.75390625" style="0" customWidth="1"/>
    <col min="4" max="4" width="18.375" style="0" customWidth="1"/>
    <col min="5" max="7" width="13.875" style="0" customWidth="1"/>
  </cols>
  <sheetData>
    <row r="1" ht="14.25">
      <c r="A1" s="1" t="s">
        <v>224</v>
      </c>
    </row>
    <row r="2" spans="1:7" ht="24">
      <c r="A2" s="191" t="s">
        <v>225</v>
      </c>
      <c r="B2" s="192"/>
      <c r="C2" s="192"/>
      <c r="D2" s="192"/>
      <c r="E2" s="192"/>
      <c r="F2" s="192"/>
      <c r="G2" s="192"/>
    </row>
    <row r="3" spans="1:7" ht="15">
      <c r="A3" s="114" t="s">
        <v>274</v>
      </c>
      <c r="B3" s="115"/>
      <c r="C3" s="115"/>
      <c r="D3" s="2"/>
      <c r="E3" s="2"/>
      <c r="F3" s="2"/>
      <c r="G3" s="3" t="s">
        <v>54</v>
      </c>
    </row>
    <row r="4" spans="1:7" ht="21" customHeight="1">
      <c r="A4" s="190" t="s">
        <v>226</v>
      </c>
      <c r="B4" s="190"/>
      <c r="C4" s="190"/>
      <c r="D4" s="190"/>
      <c r="E4" s="190" t="s">
        <v>227</v>
      </c>
      <c r="F4" s="190"/>
      <c r="G4" s="190"/>
    </row>
    <row r="5" spans="1:7" ht="21" customHeight="1">
      <c r="A5" s="190" t="s">
        <v>63</v>
      </c>
      <c r="B5" s="190"/>
      <c r="C5" s="190"/>
      <c r="D5" s="190" t="s">
        <v>64</v>
      </c>
      <c r="E5" s="190" t="s">
        <v>89</v>
      </c>
      <c r="F5" s="190" t="s">
        <v>80</v>
      </c>
      <c r="G5" s="190" t="s">
        <v>81</v>
      </c>
    </row>
    <row r="6" spans="1:7" ht="21" customHeight="1">
      <c r="A6" s="190"/>
      <c r="B6" s="190"/>
      <c r="C6" s="190"/>
      <c r="D6" s="190"/>
      <c r="E6" s="190"/>
      <c r="F6" s="190"/>
      <c r="G6" s="190"/>
    </row>
    <row r="7" spans="1:7" ht="21" customHeight="1">
      <c r="A7" s="190"/>
      <c r="B7" s="190"/>
      <c r="C7" s="190"/>
      <c r="D7" s="190"/>
      <c r="E7" s="190"/>
      <c r="F7" s="190"/>
      <c r="G7" s="190"/>
    </row>
    <row r="8" spans="1:7" ht="21" customHeight="1">
      <c r="A8" s="190" t="s">
        <v>65</v>
      </c>
      <c r="B8" s="190" t="s">
        <v>66</v>
      </c>
      <c r="C8" s="190" t="s">
        <v>67</v>
      </c>
      <c r="D8" s="4" t="s">
        <v>68</v>
      </c>
      <c r="E8" s="5">
        <v>1</v>
      </c>
      <c r="F8" s="5">
        <v>2</v>
      </c>
      <c r="G8" s="5">
        <v>5</v>
      </c>
    </row>
    <row r="9" spans="1:7" ht="21" customHeight="1">
      <c r="A9" s="190"/>
      <c r="B9" s="190"/>
      <c r="C9" s="190"/>
      <c r="D9" s="4" t="s">
        <v>76</v>
      </c>
      <c r="E9" s="6">
        <v>0</v>
      </c>
      <c r="F9" s="6">
        <v>0</v>
      </c>
      <c r="G9" s="6">
        <v>0</v>
      </c>
    </row>
    <row r="10" spans="1:7" ht="21" customHeight="1">
      <c r="A10" s="7"/>
      <c r="B10" s="7"/>
      <c r="C10" s="7"/>
      <c r="D10" s="7"/>
      <c r="E10" s="7"/>
      <c r="F10" s="7"/>
      <c r="G10" s="7"/>
    </row>
    <row r="11" spans="1:7" ht="21" customHeight="1">
      <c r="A11" s="7"/>
      <c r="B11" s="7"/>
      <c r="C11" s="7"/>
      <c r="D11" s="7"/>
      <c r="E11" s="7"/>
      <c r="F11" s="7"/>
      <c r="G11" s="7"/>
    </row>
    <row r="12" spans="1:7" ht="21" customHeight="1">
      <c r="A12" s="7"/>
      <c r="B12" s="7"/>
      <c r="C12" s="7"/>
      <c r="D12" s="7"/>
      <c r="E12" s="7"/>
      <c r="F12" s="7"/>
      <c r="G12" s="7"/>
    </row>
    <row r="13" spans="1:7" ht="21" customHeight="1">
      <c r="A13" s="7"/>
      <c r="B13" s="7"/>
      <c r="C13" s="7"/>
      <c r="D13" s="7"/>
      <c r="E13" s="7"/>
      <c r="F13" s="7"/>
      <c r="G13" s="7"/>
    </row>
    <row r="14" spans="1:7" ht="21" customHeight="1">
      <c r="A14" s="7"/>
      <c r="B14" s="7"/>
      <c r="C14" s="7"/>
      <c r="D14" s="7"/>
      <c r="E14" s="7"/>
      <c r="F14" s="7"/>
      <c r="G14" s="7"/>
    </row>
    <row r="15" spans="1:7" ht="21" customHeight="1">
      <c r="A15" s="7"/>
      <c r="B15" s="7"/>
      <c r="C15" s="7"/>
      <c r="D15" s="7"/>
      <c r="E15" s="7"/>
      <c r="F15" s="7"/>
      <c r="G15" s="7"/>
    </row>
    <row r="16" spans="1:7" ht="21" customHeight="1">
      <c r="A16" s="7"/>
      <c r="B16" s="7"/>
      <c r="C16" s="7"/>
      <c r="D16" s="7"/>
      <c r="E16" s="7"/>
      <c r="F16" s="7"/>
      <c r="G16" s="7"/>
    </row>
    <row r="17" spans="1:7" ht="21" customHeight="1">
      <c r="A17" s="7"/>
      <c r="B17" s="7"/>
      <c r="C17" s="7"/>
      <c r="D17" s="7"/>
      <c r="E17" s="7"/>
      <c r="F17" s="7"/>
      <c r="G17" s="7"/>
    </row>
    <row r="18" spans="1:7" ht="21" customHeight="1">
      <c r="A18" s="7"/>
      <c r="B18" s="7"/>
      <c r="C18" s="7"/>
      <c r="D18" s="7"/>
      <c r="E18" s="7"/>
      <c r="F18" s="7"/>
      <c r="G18" s="7"/>
    </row>
    <row r="19" spans="1:7" ht="21" customHeight="1">
      <c r="A19" s="7"/>
      <c r="B19" s="7"/>
      <c r="C19" s="7"/>
      <c r="D19" s="7"/>
      <c r="E19" s="7"/>
      <c r="F19" s="7"/>
      <c r="G19" s="7"/>
    </row>
    <row r="20" spans="1:7" ht="21" customHeight="1">
      <c r="A20" s="7"/>
      <c r="B20" s="7"/>
      <c r="C20" s="7"/>
      <c r="D20" s="7"/>
      <c r="E20" s="7"/>
      <c r="F20" s="7"/>
      <c r="G20" s="7"/>
    </row>
    <row r="21" spans="1:7" ht="21" customHeight="1">
      <c r="A21" s="7"/>
      <c r="B21" s="7"/>
      <c r="C21" s="7"/>
      <c r="D21" s="7"/>
      <c r="E21" s="7"/>
      <c r="F21" s="7"/>
      <c r="G21" s="7"/>
    </row>
    <row r="22" spans="1:4" ht="24" customHeight="1">
      <c r="A22" s="99" t="s">
        <v>275</v>
      </c>
      <c r="B22" s="99"/>
      <c r="C22" s="99"/>
      <c r="D22" s="99"/>
    </row>
  </sheetData>
  <sheetProtection/>
  <mergeCells count="11">
    <mergeCell ref="F5:F7"/>
    <mergeCell ref="G5:G7"/>
    <mergeCell ref="A5:C7"/>
    <mergeCell ref="A2:G2"/>
    <mergeCell ref="A4:D4"/>
    <mergeCell ref="E4:G4"/>
    <mergeCell ref="A8:A9"/>
    <mergeCell ref="B8:B9"/>
    <mergeCell ref="C8:C9"/>
    <mergeCell ref="D5:D7"/>
    <mergeCell ref="E5:E7"/>
  </mergeCells>
  <printOptions/>
  <pageMargins left="0.75" right="0.75" top="0.98" bottom="0.9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K23"/>
  <sheetViews>
    <sheetView zoomScaleSheetLayoutView="100" zoomScalePageLayoutView="0" workbookViewId="0" topLeftCell="A1">
      <selection activeCell="A4" sqref="A4:D4"/>
    </sheetView>
  </sheetViews>
  <sheetFormatPr defaultColWidth="9.00390625" defaultRowHeight="14.25"/>
  <cols>
    <col min="1" max="2" width="7.625" style="0" customWidth="1"/>
    <col min="3" max="3" width="9.25390625" style="0" customWidth="1"/>
    <col min="4" max="4" width="26.625" style="0" customWidth="1"/>
    <col min="5" max="5" width="16.00390625" style="0" customWidth="1"/>
    <col min="6" max="6" width="16.375" style="0" customWidth="1"/>
    <col min="7" max="7" width="12.50390625" style="0" customWidth="1"/>
    <col min="10" max="10" width="18.25390625" style="0" customWidth="1"/>
  </cols>
  <sheetData>
    <row r="1" ht="14.25">
      <c r="A1" s="1" t="s">
        <v>52</v>
      </c>
    </row>
    <row r="2" spans="1:11" ht="27">
      <c r="A2" s="150" t="s">
        <v>53</v>
      </c>
      <c r="B2" s="150"/>
      <c r="C2" s="150"/>
      <c r="D2" s="150"/>
      <c r="E2" s="150"/>
      <c r="F2" s="150"/>
      <c r="G2" s="150"/>
      <c r="H2" s="150"/>
      <c r="I2" s="150"/>
      <c r="J2" s="150"/>
      <c r="K2" s="150"/>
    </row>
    <row r="3" spans="1:11" ht="15">
      <c r="A3" s="151" t="s">
        <v>274</v>
      </c>
      <c r="B3" s="152"/>
      <c r="C3" s="152"/>
      <c r="D3" s="44"/>
      <c r="E3" s="44"/>
      <c r="F3" s="44"/>
      <c r="G3" s="44"/>
      <c r="H3" s="45"/>
      <c r="I3" s="44"/>
      <c r="J3" s="48"/>
      <c r="K3" s="49" t="s">
        <v>54</v>
      </c>
    </row>
    <row r="4" spans="1:11" ht="21" customHeight="1">
      <c r="A4" s="153" t="s">
        <v>55</v>
      </c>
      <c r="B4" s="154"/>
      <c r="C4" s="154"/>
      <c r="D4" s="154"/>
      <c r="E4" s="142" t="s">
        <v>56</v>
      </c>
      <c r="F4" s="142" t="s">
        <v>57</v>
      </c>
      <c r="G4" s="142" t="s">
        <v>58</v>
      </c>
      <c r="H4" s="142" t="s">
        <v>59</v>
      </c>
      <c r="I4" s="142" t="s">
        <v>60</v>
      </c>
      <c r="J4" s="142" t="s">
        <v>61</v>
      </c>
      <c r="K4" s="142" t="s">
        <v>62</v>
      </c>
    </row>
    <row r="5" spans="1:11" ht="21" customHeight="1">
      <c r="A5" s="143" t="s">
        <v>63</v>
      </c>
      <c r="B5" s="144"/>
      <c r="C5" s="144"/>
      <c r="D5" s="148" t="s">
        <v>64</v>
      </c>
      <c r="E5" s="144"/>
      <c r="F5" s="144"/>
      <c r="G5" s="144"/>
      <c r="H5" s="144"/>
      <c r="I5" s="144"/>
      <c r="J5" s="144"/>
      <c r="K5" s="142"/>
    </row>
    <row r="6" spans="1:11" ht="21" customHeight="1">
      <c r="A6" s="143"/>
      <c r="B6" s="144"/>
      <c r="C6" s="144"/>
      <c r="D6" s="148"/>
      <c r="E6" s="144"/>
      <c r="F6" s="144"/>
      <c r="G6" s="144"/>
      <c r="H6" s="144"/>
      <c r="I6" s="144"/>
      <c r="J6" s="144"/>
      <c r="K6" s="142"/>
    </row>
    <row r="7" spans="1:11" ht="21" customHeight="1">
      <c r="A7" s="146" t="s">
        <v>65</v>
      </c>
      <c r="B7" s="148" t="s">
        <v>66</v>
      </c>
      <c r="C7" s="148" t="s">
        <v>67</v>
      </c>
      <c r="D7" s="47" t="s">
        <v>68</v>
      </c>
      <c r="E7" s="46" t="s">
        <v>69</v>
      </c>
      <c r="F7" s="46" t="s">
        <v>70</v>
      </c>
      <c r="G7" s="46" t="s">
        <v>71</v>
      </c>
      <c r="H7" s="46" t="s">
        <v>72</v>
      </c>
      <c r="I7" s="46" t="s">
        <v>73</v>
      </c>
      <c r="J7" s="46" t="s">
        <v>74</v>
      </c>
      <c r="K7" s="46" t="s">
        <v>75</v>
      </c>
    </row>
    <row r="8" spans="1:11" ht="21" customHeight="1">
      <c r="A8" s="147"/>
      <c r="B8" s="149"/>
      <c r="C8" s="149"/>
      <c r="D8" s="61" t="s">
        <v>76</v>
      </c>
      <c r="E8" s="77">
        <f>E9+E16+E19</f>
        <v>3255611</v>
      </c>
      <c r="F8" s="77">
        <f>F9+F16+F19</f>
        <v>3255611</v>
      </c>
      <c r="G8" s="62"/>
      <c r="H8" s="62"/>
      <c r="I8" s="62"/>
      <c r="J8" s="62"/>
      <c r="K8" s="62"/>
    </row>
    <row r="9" spans="1:11" s="67" customFormat="1" ht="21" customHeight="1">
      <c r="A9" s="145" t="s">
        <v>228</v>
      </c>
      <c r="B9" s="145"/>
      <c r="C9" s="145"/>
      <c r="D9" s="64" t="s">
        <v>243</v>
      </c>
      <c r="E9" s="73">
        <v>2716187</v>
      </c>
      <c r="F9" s="73">
        <v>2716187</v>
      </c>
      <c r="G9" s="66"/>
      <c r="H9" s="65"/>
      <c r="I9" s="66"/>
      <c r="J9" s="66"/>
      <c r="K9" s="65"/>
    </row>
    <row r="10" spans="1:11" s="67" customFormat="1" ht="21" customHeight="1">
      <c r="A10" s="145" t="s">
        <v>229</v>
      </c>
      <c r="B10" s="145"/>
      <c r="C10" s="145"/>
      <c r="D10" s="64" t="s">
        <v>244</v>
      </c>
      <c r="E10" s="73">
        <v>2716187</v>
      </c>
      <c r="F10" s="73">
        <v>2716187</v>
      </c>
      <c r="G10" s="66"/>
      <c r="H10" s="66"/>
      <c r="I10" s="66"/>
      <c r="J10" s="66"/>
      <c r="K10" s="65"/>
    </row>
    <row r="11" spans="1:11" s="67" customFormat="1" ht="21" customHeight="1">
      <c r="A11" s="145" t="s">
        <v>230</v>
      </c>
      <c r="B11" s="145"/>
      <c r="C11" s="145"/>
      <c r="D11" s="64" t="s">
        <v>245</v>
      </c>
      <c r="E11" s="73">
        <v>1287259</v>
      </c>
      <c r="F11" s="73">
        <v>1287259</v>
      </c>
      <c r="G11" s="66"/>
      <c r="H11" s="66"/>
      <c r="I11" s="66"/>
      <c r="J11" s="66"/>
      <c r="K11" s="65"/>
    </row>
    <row r="12" spans="1:11" s="67" customFormat="1" ht="21" customHeight="1">
      <c r="A12" s="145" t="s">
        <v>231</v>
      </c>
      <c r="B12" s="145"/>
      <c r="C12" s="145"/>
      <c r="D12" s="64" t="s">
        <v>246</v>
      </c>
      <c r="E12" s="73">
        <v>878250</v>
      </c>
      <c r="F12" s="73">
        <v>878250</v>
      </c>
      <c r="G12" s="66"/>
      <c r="H12" s="66"/>
      <c r="I12" s="66"/>
      <c r="J12" s="66"/>
      <c r="K12" s="66"/>
    </row>
    <row r="13" spans="1:11" s="67" customFormat="1" ht="21" customHeight="1">
      <c r="A13" s="145" t="s">
        <v>232</v>
      </c>
      <c r="B13" s="145"/>
      <c r="C13" s="145"/>
      <c r="D13" s="64" t="s">
        <v>247</v>
      </c>
      <c r="E13" s="75">
        <v>20000</v>
      </c>
      <c r="F13" s="75">
        <v>20000</v>
      </c>
      <c r="G13" s="69"/>
      <c r="H13" s="69"/>
      <c r="I13" s="69"/>
      <c r="J13" s="69"/>
      <c r="K13" s="69"/>
    </row>
    <row r="14" spans="1:11" s="67" customFormat="1" ht="21" customHeight="1">
      <c r="A14" s="145" t="s">
        <v>233</v>
      </c>
      <c r="B14" s="145"/>
      <c r="C14" s="145"/>
      <c r="D14" s="64" t="s">
        <v>248</v>
      </c>
      <c r="E14" s="75">
        <v>259478</v>
      </c>
      <c r="F14" s="75">
        <v>259478</v>
      </c>
      <c r="G14" s="69"/>
      <c r="H14" s="69"/>
      <c r="I14" s="69"/>
      <c r="J14" s="69"/>
      <c r="K14" s="69"/>
    </row>
    <row r="15" spans="1:11" s="67" customFormat="1" ht="21" customHeight="1">
      <c r="A15" s="145" t="s">
        <v>234</v>
      </c>
      <c r="B15" s="145"/>
      <c r="C15" s="145"/>
      <c r="D15" s="64" t="s">
        <v>249</v>
      </c>
      <c r="E15" s="75">
        <v>271200</v>
      </c>
      <c r="F15" s="75">
        <v>271200</v>
      </c>
      <c r="G15" s="69"/>
      <c r="H15" s="69"/>
      <c r="I15" s="69"/>
      <c r="J15" s="69"/>
      <c r="K15" s="69"/>
    </row>
    <row r="16" spans="1:11" s="67" customFormat="1" ht="21" customHeight="1">
      <c r="A16" s="145" t="s">
        <v>235</v>
      </c>
      <c r="B16" s="145"/>
      <c r="C16" s="145"/>
      <c r="D16" s="64" t="s">
        <v>250</v>
      </c>
      <c r="E16" s="75">
        <v>444062</v>
      </c>
      <c r="F16" s="75">
        <v>444062</v>
      </c>
      <c r="G16" s="69"/>
      <c r="H16" s="69"/>
      <c r="I16" s="69"/>
      <c r="J16" s="69"/>
      <c r="K16" s="69"/>
    </row>
    <row r="17" spans="1:11" s="67" customFormat="1" ht="21" customHeight="1">
      <c r="A17" s="145" t="s">
        <v>236</v>
      </c>
      <c r="B17" s="145"/>
      <c r="C17" s="145"/>
      <c r="D17" s="64" t="s">
        <v>251</v>
      </c>
      <c r="E17" s="75">
        <v>444062</v>
      </c>
      <c r="F17" s="75">
        <v>444062</v>
      </c>
      <c r="G17" s="69"/>
      <c r="H17" s="69"/>
      <c r="I17" s="69"/>
      <c r="J17" s="69"/>
      <c r="K17" s="69"/>
    </row>
    <row r="18" spans="1:11" s="67" customFormat="1" ht="21" customHeight="1">
      <c r="A18" s="145" t="s">
        <v>237</v>
      </c>
      <c r="B18" s="145"/>
      <c r="C18" s="145"/>
      <c r="D18" s="64" t="s">
        <v>252</v>
      </c>
      <c r="E18" s="75">
        <v>444062</v>
      </c>
      <c r="F18" s="75">
        <v>444062</v>
      </c>
      <c r="G18" s="69"/>
      <c r="H18" s="69"/>
      <c r="I18" s="69"/>
      <c r="J18" s="69"/>
      <c r="K18" s="69"/>
    </row>
    <row r="19" spans="1:11" s="67" customFormat="1" ht="21" customHeight="1">
      <c r="A19" s="145" t="s">
        <v>238</v>
      </c>
      <c r="B19" s="145"/>
      <c r="C19" s="145"/>
      <c r="D19" s="64" t="s">
        <v>253</v>
      </c>
      <c r="E19" s="75">
        <v>95362</v>
      </c>
      <c r="F19" s="75">
        <v>95362</v>
      </c>
      <c r="G19" s="69"/>
      <c r="H19" s="69"/>
      <c r="I19" s="69"/>
      <c r="J19" s="69"/>
      <c r="K19" s="68"/>
    </row>
    <row r="20" spans="1:11" s="67" customFormat="1" ht="21" customHeight="1">
      <c r="A20" s="145" t="s">
        <v>239</v>
      </c>
      <c r="B20" s="145"/>
      <c r="C20" s="145"/>
      <c r="D20" s="64" t="s">
        <v>254</v>
      </c>
      <c r="E20" s="75">
        <v>95362</v>
      </c>
      <c r="F20" s="75">
        <v>95362</v>
      </c>
      <c r="G20" s="69"/>
      <c r="H20" s="69"/>
      <c r="I20" s="69"/>
      <c r="J20" s="69"/>
      <c r="K20" s="69"/>
    </row>
    <row r="21" spans="1:11" s="67" customFormat="1" ht="28.5" customHeight="1">
      <c r="A21" s="145" t="s">
        <v>240</v>
      </c>
      <c r="B21" s="145"/>
      <c r="C21" s="145"/>
      <c r="D21" s="64" t="s">
        <v>255</v>
      </c>
      <c r="E21" s="76">
        <v>68939</v>
      </c>
      <c r="F21" s="76">
        <v>68939</v>
      </c>
      <c r="G21" s="70"/>
      <c r="H21" s="70"/>
      <c r="I21" s="70"/>
      <c r="J21" s="70"/>
      <c r="K21" s="70"/>
    </row>
    <row r="22" spans="1:11" s="67" customFormat="1" ht="28.5" customHeight="1">
      <c r="A22" s="145" t="s">
        <v>241</v>
      </c>
      <c r="B22" s="145"/>
      <c r="C22" s="145"/>
      <c r="D22" s="70" t="s">
        <v>256</v>
      </c>
      <c r="E22" s="76">
        <v>8750</v>
      </c>
      <c r="F22" s="76">
        <v>8750</v>
      </c>
      <c r="G22" s="70"/>
      <c r="H22" s="70"/>
      <c r="I22" s="70"/>
      <c r="J22" s="70"/>
      <c r="K22" s="70"/>
    </row>
    <row r="23" spans="1:11" s="67" customFormat="1" ht="28.5" customHeight="1">
      <c r="A23" s="145" t="s">
        <v>242</v>
      </c>
      <c r="B23" s="145"/>
      <c r="C23" s="145"/>
      <c r="D23" s="70" t="s">
        <v>257</v>
      </c>
      <c r="E23" s="76">
        <v>17673</v>
      </c>
      <c r="F23" s="76">
        <v>17673</v>
      </c>
      <c r="G23" s="70"/>
      <c r="H23" s="70"/>
      <c r="I23" s="70"/>
      <c r="J23" s="70"/>
      <c r="K23" s="70"/>
    </row>
  </sheetData>
  <sheetProtection/>
  <mergeCells count="30">
    <mergeCell ref="A21:C21"/>
    <mergeCell ref="A22:C22"/>
    <mergeCell ref="A23:C23"/>
    <mergeCell ref="A2:K2"/>
    <mergeCell ref="A3:C3"/>
    <mergeCell ref="A4:D4"/>
    <mergeCell ref="A9:C9"/>
    <mergeCell ref="A10:C10"/>
    <mergeCell ref="A11:C11"/>
    <mergeCell ref="D5:D6"/>
    <mergeCell ref="E4:E6"/>
    <mergeCell ref="F4:F6"/>
    <mergeCell ref="G4:G6"/>
    <mergeCell ref="A19:C19"/>
    <mergeCell ref="A20:C20"/>
    <mergeCell ref="A7:A8"/>
    <mergeCell ref="B7:B8"/>
    <mergeCell ref="C7:C8"/>
    <mergeCell ref="A12:C12"/>
    <mergeCell ref="A13:C13"/>
    <mergeCell ref="K4:K6"/>
    <mergeCell ref="A5:C6"/>
    <mergeCell ref="A18:C18"/>
    <mergeCell ref="A17:C17"/>
    <mergeCell ref="A14:C14"/>
    <mergeCell ref="A15:C15"/>
    <mergeCell ref="A16:C16"/>
    <mergeCell ref="H4:H6"/>
    <mergeCell ref="I4:I6"/>
    <mergeCell ref="J4:J6"/>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21"/>
  </sheetPr>
  <dimension ref="A1:K24"/>
  <sheetViews>
    <sheetView zoomScaleSheetLayoutView="100" zoomScalePageLayoutView="0" workbookViewId="0" topLeftCell="A1">
      <selection activeCell="E30" sqref="E30"/>
    </sheetView>
  </sheetViews>
  <sheetFormatPr defaultColWidth="9.00390625" defaultRowHeight="14.25"/>
  <cols>
    <col min="1" max="3" width="6.375" style="0" customWidth="1"/>
    <col min="4" max="4" width="21.625" style="0" customWidth="1"/>
    <col min="5" max="5" width="16.75390625" style="0" customWidth="1"/>
    <col min="6" max="6" width="19.125" style="0" customWidth="1"/>
    <col min="7" max="7" width="15.125" style="0" customWidth="1"/>
    <col min="8" max="8" width="13.00390625" style="0" customWidth="1"/>
    <col min="9" max="9" width="11.625" style="0" customWidth="1"/>
    <col min="10" max="10" width="18.625" style="0" customWidth="1"/>
  </cols>
  <sheetData>
    <row r="1" ht="14.25">
      <c r="A1" s="1" t="s">
        <v>77</v>
      </c>
    </row>
    <row r="2" spans="1:10" ht="27">
      <c r="A2" s="158" t="s">
        <v>78</v>
      </c>
      <c r="B2" s="158"/>
      <c r="C2" s="158"/>
      <c r="D2" s="158"/>
      <c r="E2" s="158"/>
      <c r="F2" s="158"/>
      <c r="G2" s="158"/>
      <c r="H2" s="158"/>
      <c r="I2" s="158"/>
      <c r="J2" s="158"/>
    </row>
    <row r="3" spans="1:11" ht="15">
      <c r="A3" s="132" t="s">
        <v>274</v>
      </c>
      <c r="B3" s="133"/>
      <c r="C3" s="133"/>
      <c r="D3" s="38"/>
      <c r="E3" s="38"/>
      <c r="F3" s="39"/>
      <c r="G3" s="38"/>
      <c r="H3" s="38"/>
      <c r="I3" s="38"/>
      <c r="J3" s="43"/>
      <c r="K3" t="s">
        <v>54</v>
      </c>
    </row>
    <row r="4" spans="1:11" ht="14.25">
      <c r="A4" s="155" t="s">
        <v>55</v>
      </c>
      <c r="B4" s="155"/>
      <c r="C4" s="155"/>
      <c r="D4" s="155"/>
      <c r="E4" s="157" t="s">
        <v>79</v>
      </c>
      <c r="F4" s="157" t="s">
        <v>80</v>
      </c>
      <c r="G4" s="157" t="s">
        <v>81</v>
      </c>
      <c r="H4" s="157" t="s">
        <v>82</v>
      </c>
      <c r="I4" s="157" t="s">
        <v>83</v>
      </c>
      <c r="J4" s="157" t="s">
        <v>84</v>
      </c>
      <c r="K4" s="156" t="s">
        <v>85</v>
      </c>
    </row>
    <row r="5" spans="1:11" ht="14.25">
      <c r="A5" s="157" t="s">
        <v>63</v>
      </c>
      <c r="B5" s="157"/>
      <c r="C5" s="157"/>
      <c r="D5" s="155" t="s">
        <v>64</v>
      </c>
      <c r="E5" s="157"/>
      <c r="F5" s="157"/>
      <c r="G5" s="157"/>
      <c r="H5" s="157"/>
      <c r="I5" s="157"/>
      <c r="J5" s="157"/>
      <c r="K5" s="156"/>
    </row>
    <row r="6" spans="1:11" ht="14.25">
      <c r="A6" s="157"/>
      <c r="B6" s="157"/>
      <c r="C6" s="157"/>
      <c r="D6" s="155"/>
      <c r="E6" s="157"/>
      <c r="F6" s="157"/>
      <c r="G6" s="157"/>
      <c r="H6" s="157"/>
      <c r="I6" s="157"/>
      <c r="J6" s="157"/>
      <c r="K6" s="156"/>
    </row>
    <row r="7" spans="1:11" ht="14.25">
      <c r="A7" s="157"/>
      <c r="B7" s="157"/>
      <c r="C7" s="157"/>
      <c r="D7" s="155"/>
      <c r="E7" s="157"/>
      <c r="F7" s="157"/>
      <c r="G7" s="157"/>
      <c r="H7" s="157"/>
      <c r="I7" s="157"/>
      <c r="J7" s="157"/>
      <c r="K7" s="156"/>
    </row>
    <row r="8" spans="1:11" ht="14.25">
      <c r="A8" s="155" t="s">
        <v>65</v>
      </c>
      <c r="B8" s="155" t="s">
        <v>66</v>
      </c>
      <c r="C8" s="155" t="s">
        <v>67</v>
      </c>
      <c r="D8" s="40" t="s">
        <v>68</v>
      </c>
      <c r="E8" s="41" t="s">
        <v>69</v>
      </c>
      <c r="F8" s="41" t="s">
        <v>70</v>
      </c>
      <c r="G8" s="41" t="s">
        <v>71</v>
      </c>
      <c r="H8" s="41" t="s">
        <v>72</v>
      </c>
      <c r="I8" s="41" t="s">
        <v>73</v>
      </c>
      <c r="J8" s="41" t="s">
        <v>74</v>
      </c>
      <c r="K8" s="7"/>
    </row>
    <row r="9" spans="1:11" ht="24" customHeight="1">
      <c r="A9" s="155"/>
      <c r="B9" s="155"/>
      <c r="C9" s="155"/>
      <c r="D9" s="40" t="s">
        <v>76</v>
      </c>
      <c r="E9" s="72">
        <f>E10+E17+E20</f>
        <v>3255611</v>
      </c>
      <c r="F9" s="72">
        <f>F10+F17+F20</f>
        <v>2086161</v>
      </c>
      <c r="G9" s="72">
        <f>G10+G17+G20</f>
        <v>1169450</v>
      </c>
      <c r="H9" s="42"/>
      <c r="I9" s="42"/>
      <c r="J9" s="42"/>
      <c r="K9" s="7"/>
    </row>
    <row r="10" spans="1:11" s="67" customFormat="1" ht="21" customHeight="1">
      <c r="A10" s="145" t="s">
        <v>228</v>
      </c>
      <c r="B10" s="145"/>
      <c r="C10" s="145"/>
      <c r="D10" s="64" t="s">
        <v>243</v>
      </c>
      <c r="E10" s="73">
        <v>2716187</v>
      </c>
      <c r="F10" s="73">
        <f>F11</f>
        <v>1546737</v>
      </c>
      <c r="G10" s="73">
        <f>G11</f>
        <v>1169450</v>
      </c>
      <c r="H10" s="71"/>
      <c r="I10" s="71"/>
      <c r="J10" s="71"/>
      <c r="K10" s="70"/>
    </row>
    <row r="11" spans="1:11" s="67" customFormat="1" ht="21" customHeight="1">
      <c r="A11" s="145" t="s">
        <v>229</v>
      </c>
      <c r="B11" s="145"/>
      <c r="C11" s="145"/>
      <c r="D11" s="64" t="s">
        <v>244</v>
      </c>
      <c r="E11" s="73">
        <v>2716187</v>
      </c>
      <c r="F11" s="73">
        <f>F12+F13+F14+F15+F16</f>
        <v>1546737</v>
      </c>
      <c r="G11" s="73">
        <f>G12+G13+G14+G15+G16</f>
        <v>1169450</v>
      </c>
      <c r="H11" s="71"/>
      <c r="I11" s="71"/>
      <c r="J11" s="71"/>
      <c r="K11" s="70"/>
    </row>
    <row r="12" spans="1:11" s="67" customFormat="1" ht="21" customHeight="1">
      <c r="A12" s="145" t="s">
        <v>230</v>
      </c>
      <c r="B12" s="145"/>
      <c r="C12" s="145"/>
      <c r="D12" s="64" t="s">
        <v>245</v>
      </c>
      <c r="E12" s="73">
        <v>1287259</v>
      </c>
      <c r="F12" s="73">
        <v>1287259</v>
      </c>
      <c r="G12" s="74"/>
      <c r="H12" s="71"/>
      <c r="I12" s="71"/>
      <c r="J12" s="71"/>
      <c r="K12" s="70"/>
    </row>
    <row r="13" spans="1:11" s="67" customFormat="1" ht="21" customHeight="1">
      <c r="A13" s="145" t="s">
        <v>231</v>
      </c>
      <c r="B13" s="145"/>
      <c r="C13" s="145"/>
      <c r="D13" s="64" t="s">
        <v>246</v>
      </c>
      <c r="E13" s="73">
        <v>878250</v>
      </c>
      <c r="F13" s="73"/>
      <c r="G13" s="74">
        <v>878250</v>
      </c>
      <c r="H13" s="71"/>
      <c r="I13" s="71"/>
      <c r="J13" s="71"/>
      <c r="K13" s="70"/>
    </row>
    <row r="14" spans="1:11" s="67" customFormat="1" ht="21" customHeight="1">
      <c r="A14" s="145" t="s">
        <v>232</v>
      </c>
      <c r="B14" s="145"/>
      <c r="C14" s="145"/>
      <c r="D14" s="64" t="s">
        <v>247</v>
      </c>
      <c r="E14" s="75">
        <v>20000</v>
      </c>
      <c r="F14" s="75"/>
      <c r="G14" s="74">
        <v>20000</v>
      </c>
      <c r="H14" s="71"/>
      <c r="I14" s="71"/>
      <c r="J14" s="71"/>
      <c r="K14" s="70"/>
    </row>
    <row r="15" spans="1:11" s="67" customFormat="1" ht="21" customHeight="1">
      <c r="A15" s="145" t="s">
        <v>233</v>
      </c>
      <c r="B15" s="145"/>
      <c r="C15" s="145"/>
      <c r="D15" s="64" t="s">
        <v>248</v>
      </c>
      <c r="E15" s="75">
        <v>259478</v>
      </c>
      <c r="F15" s="75">
        <v>259478</v>
      </c>
      <c r="G15" s="74"/>
      <c r="H15" s="71"/>
      <c r="I15" s="71"/>
      <c r="J15" s="71"/>
      <c r="K15" s="70"/>
    </row>
    <row r="16" spans="1:11" s="67" customFormat="1" ht="21" customHeight="1">
      <c r="A16" s="145" t="s">
        <v>234</v>
      </c>
      <c r="B16" s="145"/>
      <c r="C16" s="145"/>
      <c r="D16" s="64" t="s">
        <v>249</v>
      </c>
      <c r="E16" s="75">
        <v>271200</v>
      </c>
      <c r="F16" s="75"/>
      <c r="G16" s="74">
        <v>271200</v>
      </c>
      <c r="H16" s="71"/>
      <c r="I16" s="71"/>
      <c r="J16" s="71"/>
      <c r="K16" s="70"/>
    </row>
    <row r="17" spans="1:11" s="67" customFormat="1" ht="21" customHeight="1">
      <c r="A17" s="145" t="s">
        <v>235</v>
      </c>
      <c r="B17" s="145"/>
      <c r="C17" s="145"/>
      <c r="D17" s="64" t="s">
        <v>250</v>
      </c>
      <c r="E17" s="75">
        <v>444062</v>
      </c>
      <c r="F17" s="75">
        <v>444062</v>
      </c>
      <c r="G17" s="74"/>
      <c r="H17" s="71"/>
      <c r="I17" s="71"/>
      <c r="J17" s="71"/>
      <c r="K17" s="70"/>
    </row>
    <row r="18" spans="1:11" s="67" customFormat="1" ht="21" customHeight="1">
      <c r="A18" s="145" t="s">
        <v>236</v>
      </c>
      <c r="B18" s="145"/>
      <c r="C18" s="145"/>
      <c r="D18" s="64" t="s">
        <v>251</v>
      </c>
      <c r="E18" s="75">
        <v>444062</v>
      </c>
      <c r="F18" s="75">
        <v>444062</v>
      </c>
      <c r="G18" s="74"/>
      <c r="H18" s="71"/>
      <c r="I18" s="71"/>
      <c r="J18" s="71"/>
      <c r="K18" s="70"/>
    </row>
    <row r="19" spans="1:11" s="67" customFormat="1" ht="21" customHeight="1">
      <c r="A19" s="145" t="s">
        <v>237</v>
      </c>
      <c r="B19" s="145"/>
      <c r="C19" s="145"/>
      <c r="D19" s="64" t="s">
        <v>252</v>
      </c>
      <c r="E19" s="75">
        <v>444062</v>
      </c>
      <c r="F19" s="75">
        <v>444062</v>
      </c>
      <c r="G19" s="74"/>
      <c r="H19" s="71"/>
      <c r="I19" s="71"/>
      <c r="J19" s="71"/>
      <c r="K19" s="70"/>
    </row>
    <row r="20" spans="1:11" s="67" customFormat="1" ht="21" customHeight="1">
      <c r="A20" s="145" t="s">
        <v>238</v>
      </c>
      <c r="B20" s="145"/>
      <c r="C20" s="145"/>
      <c r="D20" s="64" t="s">
        <v>253</v>
      </c>
      <c r="E20" s="75">
        <v>95362</v>
      </c>
      <c r="F20" s="75">
        <v>95362</v>
      </c>
      <c r="G20" s="74"/>
      <c r="H20" s="71"/>
      <c r="I20" s="71"/>
      <c r="J20" s="71"/>
      <c r="K20" s="70"/>
    </row>
    <row r="21" spans="1:11" s="67" customFormat="1" ht="21" customHeight="1">
      <c r="A21" s="145" t="s">
        <v>239</v>
      </c>
      <c r="B21" s="145"/>
      <c r="C21" s="145"/>
      <c r="D21" s="64" t="s">
        <v>254</v>
      </c>
      <c r="E21" s="75">
        <v>95362</v>
      </c>
      <c r="F21" s="75">
        <v>95362</v>
      </c>
      <c r="G21" s="76"/>
      <c r="H21" s="70"/>
      <c r="I21" s="70"/>
      <c r="J21" s="70"/>
      <c r="K21" s="70"/>
    </row>
    <row r="22" spans="1:11" s="67" customFormat="1" ht="21" customHeight="1">
      <c r="A22" s="145" t="s">
        <v>240</v>
      </c>
      <c r="B22" s="145"/>
      <c r="C22" s="145"/>
      <c r="D22" s="64" t="s">
        <v>255</v>
      </c>
      <c r="E22" s="76">
        <v>68939</v>
      </c>
      <c r="F22" s="76">
        <v>68939</v>
      </c>
      <c r="G22" s="76"/>
      <c r="H22" s="70"/>
      <c r="I22" s="70"/>
      <c r="J22" s="70"/>
      <c r="K22" s="70"/>
    </row>
    <row r="23" spans="1:11" s="67" customFormat="1" ht="21" customHeight="1">
      <c r="A23" s="145" t="s">
        <v>241</v>
      </c>
      <c r="B23" s="145"/>
      <c r="C23" s="145"/>
      <c r="D23" s="70" t="s">
        <v>256</v>
      </c>
      <c r="E23" s="76">
        <v>8750</v>
      </c>
      <c r="F23" s="76">
        <v>8750</v>
      </c>
      <c r="G23" s="76"/>
      <c r="H23" s="70"/>
      <c r="I23" s="70"/>
      <c r="J23" s="70"/>
      <c r="K23" s="70"/>
    </row>
    <row r="24" spans="1:11" s="67" customFormat="1" ht="21" customHeight="1">
      <c r="A24" s="145" t="s">
        <v>242</v>
      </c>
      <c r="B24" s="145"/>
      <c r="C24" s="145"/>
      <c r="D24" s="70" t="s">
        <v>257</v>
      </c>
      <c r="E24" s="76">
        <v>17673</v>
      </c>
      <c r="F24" s="76">
        <v>17673</v>
      </c>
      <c r="G24" s="76"/>
      <c r="H24" s="70"/>
      <c r="I24" s="70"/>
      <c r="J24" s="70"/>
      <c r="K24" s="70"/>
    </row>
  </sheetData>
  <sheetProtection/>
  <mergeCells count="29">
    <mergeCell ref="A2:J2"/>
    <mergeCell ref="A4:D4"/>
    <mergeCell ref="A10:C10"/>
    <mergeCell ref="A11:C11"/>
    <mergeCell ref="A12:C12"/>
    <mergeCell ref="E4:E7"/>
    <mergeCell ref="I4:I7"/>
    <mergeCell ref="J4:J7"/>
    <mergeCell ref="A8:A9"/>
    <mergeCell ref="B8:B9"/>
    <mergeCell ref="A21:C21"/>
    <mergeCell ref="A22:C22"/>
    <mergeCell ref="A23:C23"/>
    <mergeCell ref="A24:C24"/>
    <mergeCell ref="A20:C20"/>
    <mergeCell ref="A16:C16"/>
    <mergeCell ref="A17:C17"/>
    <mergeCell ref="A18:C18"/>
    <mergeCell ref="A19:C19"/>
    <mergeCell ref="C8:C9"/>
    <mergeCell ref="D5:D7"/>
    <mergeCell ref="A14:C14"/>
    <mergeCell ref="A15:C15"/>
    <mergeCell ref="A13:C13"/>
    <mergeCell ref="K4:K7"/>
    <mergeCell ref="A5:C7"/>
    <mergeCell ref="F4:F7"/>
    <mergeCell ref="G4:G7"/>
    <mergeCell ref="H4:H7"/>
  </mergeCells>
  <printOptions/>
  <pageMargins left="0.67" right="0.51"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30"/>
  <sheetViews>
    <sheetView zoomScaleSheetLayoutView="100" zoomScalePageLayoutView="0" workbookViewId="0" topLeftCell="A1">
      <selection activeCell="B25" sqref="B25"/>
    </sheetView>
  </sheetViews>
  <sheetFormatPr defaultColWidth="8.875" defaultRowHeight="14.25"/>
  <cols>
    <col min="1" max="1" width="26.125" style="0" customWidth="1"/>
    <col min="2" max="2" width="14.50390625" style="0" customWidth="1"/>
    <col min="3" max="3" width="16.50390625" style="0" customWidth="1"/>
    <col min="4" max="4" width="16.00390625" style="0" customWidth="1"/>
    <col min="5" max="5" width="12.75390625" style="0" customWidth="1"/>
    <col min="6" max="6" width="11.50390625" style="0" customWidth="1"/>
  </cols>
  <sheetData>
    <row r="1" ht="14.25">
      <c r="A1" s="1" t="s">
        <v>86</v>
      </c>
    </row>
    <row r="2" spans="1:7" ht="18.75">
      <c r="A2" s="159" t="s">
        <v>87</v>
      </c>
      <c r="B2" s="159"/>
      <c r="C2" s="159"/>
      <c r="D2" s="159"/>
      <c r="E2" s="159"/>
      <c r="F2" s="159"/>
      <c r="G2" s="159"/>
    </row>
    <row r="3" spans="1:7" ht="14.25">
      <c r="A3" s="63" t="s">
        <v>259</v>
      </c>
      <c r="B3" s="13"/>
      <c r="C3" s="13"/>
      <c r="D3" s="13"/>
      <c r="E3" s="13"/>
      <c r="F3" s="13"/>
      <c r="G3" s="35" t="s">
        <v>2</v>
      </c>
    </row>
    <row r="4" spans="1:7" ht="14.25">
      <c r="A4" s="163" t="s">
        <v>278</v>
      </c>
      <c r="B4" s="166" t="s">
        <v>76</v>
      </c>
      <c r="C4" s="160" t="s">
        <v>88</v>
      </c>
      <c r="D4" s="161"/>
      <c r="E4" s="161"/>
      <c r="F4" s="161"/>
      <c r="G4" s="162"/>
    </row>
    <row r="5" spans="1:7" ht="14.25">
      <c r="A5" s="164"/>
      <c r="B5" s="164"/>
      <c r="C5" s="166" t="s">
        <v>89</v>
      </c>
      <c r="D5" s="160" t="s">
        <v>90</v>
      </c>
      <c r="E5" s="162"/>
      <c r="F5" s="166" t="s">
        <v>91</v>
      </c>
      <c r="G5" s="166" t="s">
        <v>92</v>
      </c>
    </row>
    <row r="6" spans="1:7" ht="24">
      <c r="A6" s="165"/>
      <c r="B6" s="165"/>
      <c r="C6" s="165"/>
      <c r="D6" s="37" t="s">
        <v>93</v>
      </c>
      <c r="E6" s="37" t="s">
        <v>94</v>
      </c>
      <c r="F6" s="165"/>
      <c r="G6" s="165"/>
    </row>
    <row r="7" spans="1:7" ht="27" customHeight="1">
      <c r="A7" s="89" t="s">
        <v>76</v>
      </c>
      <c r="B7" s="90">
        <f>B8+B14+B18+B22+B24+B26+B28</f>
        <v>2086161</v>
      </c>
      <c r="C7" s="90">
        <f>C8+C14+C18+C22+C24+C26+C28</f>
        <v>2086161</v>
      </c>
      <c r="D7" s="90">
        <f>D8+D14+D18+D22+D24+D26+D28</f>
        <v>2086161</v>
      </c>
      <c r="E7" s="90"/>
      <c r="F7" s="90"/>
      <c r="G7" s="90"/>
    </row>
    <row r="8" spans="1:7" ht="14.25">
      <c r="A8" s="84" t="s">
        <v>95</v>
      </c>
      <c r="B8" s="85">
        <f>C8</f>
        <v>1168661</v>
      </c>
      <c r="C8" s="85">
        <f>D8</f>
        <v>1168661</v>
      </c>
      <c r="D8" s="85">
        <f>D9+D10+D11+D12+D13</f>
        <v>1168661</v>
      </c>
      <c r="E8" s="84"/>
      <c r="F8" s="84"/>
      <c r="G8" s="84"/>
    </row>
    <row r="9" spans="1:7" ht="14.25">
      <c r="A9" s="88" t="s">
        <v>301</v>
      </c>
      <c r="B9" s="87">
        <f aca="true" t="shared" si="0" ref="B9:B21">C9</f>
        <v>945535</v>
      </c>
      <c r="C9" s="87">
        <f>D9</f>
        <v>945535</v>
      </c>
      <c r="D9" s="87">
        <v>945535</v>
      </c>
      <c r="E9" s="88"/>
      <c r="F9" s="88"/>
      <c r="G9" s="88"/>
    </row>
    <row r="10" spans="1:7" ht="14.25">
      <c r="A10" s="88" t="s">
        <v>302</v>
      </c>
      <c r="B10" s="87">
        <f t="shared" si="0"/>
        <v>360</v>
      </c>
      <c r="C10" s="87">
        <f>D10</f>
        <v>360</v>
      </c>
      <c r="D10" s="87">
        <v>360</v>
      </c>
      <c r="E10" s="88"/>
      <c r="F10" s="88"/>
      <c r="G10" s="88"/>
    </row>
    <row r="11" spans="1:7" ht="14.25">
      <c r="A11" s="86" t="s">
        <v>258</v>
      </c>
      <c r="B11" s="87">
        <f t="shared" si="0"/>
        <v>103110</v>
      </c>
      <c r="C11" s="87">
        <f>D11</f>
        <v>103110</v>
      </c>
      <c r="D11" s="87">
        <v>103110</v>
      </c>
      <c r="E11" s="88"/>
      <c r="F11" s="88"/>
      <c r="G11" s="88"/>
    </row>
    <row r="12" spans="1:7" ht="14.25">
      <c r="A12" s="86" t="s">
        <v>262</v>
      </c>
      <c r="B12" s="87">
        <f t="shared" si="0"/>
        <v>88000</v>
      </c>
      <c r="C12" s="87">
        <f>D12</f>
        <v>88000</v>
      </c>
      <c r="D12" s="87">
        <v>88000</v>
      </c>
      <c r="E12" s="88"/>
      <c r="F12" s="88"/>
      <c r="G12" s="88"/>
    </row>
    <row r="13" spans="1:7" ht="14.25">
      <c r="A13" s="86" t="s">
        <v>263</v>
      </c>
      <c r="B13" s="87">
        <f t="shared" si="0"/>
        <v>31656</v>
      </c>
      <c r="C13" s="87">
        <f>D13</f>
        <v>31656</v>
      </c>
      <c r="D13" s="87">
        <v>31656</v>
      </c>
      <c r="E13" s="88"/>
      <c r="F13" s="88"/>
      <c r="G13" s="88"/>
    </row>
    <row r="14" spans="1:7" ht="14.25">
      <c r="A14" s="84" t="s">
        <v>96</v>
      </c>
      <c r="B14" s="85">
        <f>B15+B16+B17</f>
        <v>225400</v>
      </c>
      <c r="C14" s="85">
        <f>C15+C16+C17</f>
        <v>225400</v>
      </c>
      <c r="D14" s="85">
        <f>D15+D16+D17</f>
        <v>225400</v>
      </c>
      <c r="E14" s="84"/>
      <c r="F14" s="84"/>
      <c r="G14" s="84"/>
    </row>
    <row r="15" spans="1:7" ht="14.25">
      <c r="A15" s="136" t="s">
        <v>303</v>
      </c>
      <c r="B15" s="137">
        <v>155000</v>
      </c>
      <c r="C15" s="137">
        <v>155000</v>
      </c>
      <c r="D15" s="137">
        <v>155000</v>
      </c>
      <c r="E15" s="136"/>
      <c r="F15" s="136"/>
      <c r="G15" s="136"/>
    </row>
    <row r="16" spans="1:7" ht="14.25">
      <c r="A16" s="136" t="s">
        <v>304</v>
      </c>
      <c r="B16" s="137">
        <v>20000</v>
      </c>
      <c r="C16" s="137">
        <v>20000</v>
      </c>
      <c r="D16" s="137">
        <v>20000</v>
      </c>
      <c r="E16" s="136"/>
      <c r="F16" s="136"/>
      <c r="G16" s="136"/>
    </row>
    <row r="17" spans="1:7" ht="14.25">
      <c r="A17" s="136" t="s">
        <v>265</v>
      </c>
      <c r="B17" s="137">
        <f>C17</f>
        <v>50400</v>
      </c>
      <c r="C17" s="137">
        <f>D17</f>
        <v>50400</v>
      </c>
      <c r="D17" s="137">
        <v>50400</v>
      </c>
      <c r="E17" s="136"/>
      <c r="F17" s="136"/>
      <c r="G17" s="136"/>
    </row>
    <row r="18" spans="1:7" ht="14.25">
      <c r="A18" s="84" t="s">
        <v>97</v>
      </c>
      <c r="B18" s="85">
        <f t="shared" si="0"/>
        <v>692100</v>
      </c>
      <c r="C18" s="85">
        <f>D18</f>
        <v>692100</v>
      </c>
      <c r="D18" s="85">
        <f>D19+D20+D21</f>
        <v>692100</v>
      </c>
      <c r="E18" s="84"/>
      <c r="F18" s="84"/>
      <c r="G18" s="84"/>
    </row>
    <row r="19" spans="1:7" ht="14.25">
      <c r="A19" s="86" t="s">
        <v>260</v>
      </c>
      <c r="B19" s="87">
        <f t="shared" si="0"/>
        <v>444062</v>
      </c>
      <c r="C19" s="87">
        <f>D19</f>
        <v>444062</v>
      </c>
      <c r="D19" s="87">
        <v>444062</v>
      </c>
      <c r="E19" s="88"/>
      <c r="F19" s="88"/>
      <c r="G19" s="88"/>
    </row>
    <row r="20" spans="1:7" ht="14.25">
      <c r="A20" s="86" t="s">
        <v>261</v>
      </c>
      <c r="B20" s="87">
        <f t="shared" si="0"/>
        <v>95362</v>
      </c>
      <c r="C20" s="87">
        <f>D20</f>
        <v>95362</v>
      </c>
      <c r="D20" s="87">
        <v>95362</v>
      </c>
      <c r="E20" s="88"/>
      <c r="F20" s="88"/>
      <c r="G20" s="88"/>
    </row>
    <row r="21" spans="1:7" ht="14.25">
      <c r="A21" s="86" t="s">
        <v>264</v>
      </c>
      <c r="B21" s="87">
        <f t="shared" si="0"/>
        <v>152676</v>
      </c>
      <c r="C21" s="87">
        <f>D21</f>
        <v>152676</v>
      </c>
      <c r="D21" s="87">
        <v>152676</v>
      </c>
      <c r="E21" s="88"/>
      <c r="F21" s="88"/>
      <c r="G21" s="88"/>
    </row>
    <row r="22" spans="1:7" ht="14.25">
      <c r="A22" s="84" t="s">
        <v>98</v>
      </c>
      <c r="B22" s="128">
        <v>0</v>
      </c>
      <c r="C22" s="129">
        <v>0</v>
      </c>
      <c r="D22" s="129">
        <v>0</v>
      </c>
      <c r="E22" s="84"/>
      <c r="F22" s="85"/>
      <c r="G22" s="84"/>
    </row>
    <row r="23" spans="1:7" ht="14.25">
      <c r="A23" s="88"/>
      <c r="B23" s="130"/>
      <c r="C23" s="131"/>
      <c r="D23" s="131"/>
      <c r="E23" s="88"/>
      <c r="F23" s="87"/>
      <c r="G23" s="88"/>
    </row>
    <row r="24" spans="1:7" ht="14.25">
      <c r="A24" s="84" t="s">
        <v>99</v>
      </c>
      <c r="B24" s="129">
        <v>0</v>
      </c>
      <c r="C24" s="129">
        <v>0</v>
      </c>
      <c r="D24" s="129">
        <v>0</v>
      </c>
      <c r="E24" s="84"/>
      <c r="F24" s="84"/>
      <c r="G24" s="84"/>
    </row>
    <row r="25" spans="1:7" ht="14.25">
      <c r="A25" s="88"/>
      <c r="B25" s="131"/>
      <c r="C25" s="131"/>
      <c r="D25" s="131"/>
      <c r="E25" s="88"/>
      <c r="F25" s="88"/>
      <c r="G25" s="88"/>
    </row>
    <row r="26" spans="1:7" ht="14.25">
      <c r="A26" s="84" t="s">
        <v>100</v>
      </c>
      <c r="B26" s="128">
        <v>0</v>
      </c>
      <c r="C26" s="128">
        <v>0</v>
      </c>
      <c r="D26" s="128">
        <v>0</v>
      </c>
      <c r="E26" s="84"/>
      <c r="F26" s="84"/>
      <c r="G26" s="84"/>
    </row>
    <row r="27" spans="1:7" ht="14.25">
      <c r="A27" s="88"/>
      <c r="B27" s="130"/>
      <c r="C27" s="130"/>
      <c r="D27" s="130"/>
      <c r="E27" s="88"/>
      <c r="F27" s="88"/>
      <c r="G27" s="88"/>
    </row>
    <row r="28" spans="1:7" ht="14.25">
      <c r="A28" s="84" t="s">
        <v>85</v>
      </c>
      <c r="B28" s="128">
        <v>0</v>
      </c>
      <c r="C28" s="128">
        <v>0</v>
      </c>
      <c r="D28" s="128">
        <v>0</v>
      </c>
      <c r="E28" s="84"/>
      <c r="F28" s="84"/>
      <c r="G28" s="84"/>
    </row>
    <row r="29" spans="1:7" ht="14.25">
      <c r="A29" s="88"/>
      <c r="B29" s="87"/>
      <c r="C29" s="87"/>
      <c r="D29" s="87"/>
      <c r="E29" s="88"/>
      <c r="F29" s="88"/>
      <c r="G29" s="88"/>
    </row>
    <row r="30" spans="1:7" ht="14.25">
      <c r="A30" s="88"/>
      <c r="B30" s="87"/>
      <c r="C30" s="87"/>
      <c r="D30" s="87"/>
      <c r="E30" s="88"/>
      <c r="F30" s="88"/>
      <c r="G30" s="88"/>
    </row>
  </sheetData>
  <sheetProtection/>
  <mergeCells count="8">
    <mergeCell ref="A2:G2"/>
    <mergeCell ref="C4:G4"/>
    <mergeCell ref="D5:E5"/>
    <mergeCell ref="A4:A6"/>
    <mergeCell ref="B4:B6"/>
    <mergeCell ref="C5:C6"/>
    <mergeCell ref="F5:F6"/>
    <mergeCell ref="G5:G6"/>
  </mergeCells>
  <printOptions/>
  <pageMargins left="0.75" right="0.75" top="1" bottom="1" header="0.51" footer="0.5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6"/>
  <sheetViews>
    <sheetView zoomScaleSheetLayoutView="100" zoomScalePageLayoutView="0" workbookViewId="0" topLeftCell="A1">
      <selection activeCell="C14" sqref="C14"/>
    </sheetView>
  </sheetViews>
  <sheetFormatPr defaultColWidth="8.875" defaultRowHeight="14.25"/>
  <cols>
    <col min="1" max="1" width="23.25390625" style="0" customWidth="1"/>
    <col min="2" max="2" width="13.75390625" style="0" customWidth="1"/>
    <col min="3" max="3" width="14.125" style="0" customWidth="1"/>
    <col min="4" max="4" width="14.625" style="0" customWidth="1"/>
    <col min="5" max="5" width="15.125" style="0" customWidth="1"/>
    <col min="6" max="6" width="12.125" style="0" customWidth="1"/>
    <col min="7" max="7" width="5.125" style="0" customWidth="1"/>
    <col min="8" max="8" width="33.00390625" style="0" customWidth="1"/>
  </cols>
  <sheetData>
    <row r="1" ht="14.25">
      <c r="A1" s="1" t="s">
        <v>101</v>
      </c>
    </row>
    <row r="2" spans="1:8" ht="18.75">
      <c r="A2" s="159" t="s">
        <v>102</v>
      </c>
      <c r="B2" s="159"/>
      <c r="C2" s="159"/>
      <c r="D2" s="159"/>
      <c r="E2" s="159"/>
      <c r="F2" s="159"/>
      <c r="G2" s="159"/>
      <c r="H2" s="159"/>
    </row>
    <row r="3" spans="1:8" ht="14.25">
      <c r="A3" s="63" t="s">
        <v>259</v>
      </c>
      <c r="B3" s="13"/>
      <c r="C3" s="13"/>
      <c r="D3" s="13"/>
      <c r="E3" s="13"/>
      <c r="F3" s="13"/>
      <c r="H3" s="35" t="s">
        <v>2</v>
      </c>
    </row>
    <row r="4" spans="1:8" ht="14.25">
      <c r="A4" s="170" t="s">
        <v>103</v>
      </c>
      <c r="B4" s="170" t="s">
        <v>76</v>
      </c>
      <c r="C4" s="167" t="s">
        <v>88</v>
      </c>
      <c r="D4" s="168"/>
      <c r="E4" s="168"/>
      <c r="F4" s="168"/>
      <c r="G4" s="168"/>
      <c r="H4" s="175" t="s">
        <v>277</v>
      </c>
    </row>
    <row r="5" spans="1:8" ht="14.25">
      <c r="A5" s="171"/>
      <c r="B5" s="171"/>
      <c r="C5" s="170" t="s">
        <v>89</v>
      </c>
      <c r="D5" s="167" t="s">
        <v>90</v>
      </c>
      <c r="E5" s="169"/>
      <c r="F5" s="170" t="s">
        <v>91</v>
      </c>
      <c r="G5" s="173" t="s">
        <v>104</v>
      </c>
      <c r="H5" s="176"/>
    </row>
    <row r="6" spans="1:8" ht="28.5" customHeight="1">
      <c r="A6" s="172"/>
      <c r="B6" s="172"/>
      <c r="C6" s="172"/>
      <c r="D6" s="36" t="s">
        <v>93</v>
      </c>
      <c r="E6" s="36" t="s">
        <v>94</v>
      </c>
      <c r="F6" s="172"/>
      <c r="G6" s="174"/>
      <c r="H6" s="176"/>
    </row>
    <row r="7" spans="1:8" s="99" customFormat="1" ht="21" customHeight="1">
      <c r="A7" s="100" t="s">
        <v>76</v>
      </c>
      <c r="B7" s="101">
        <f>B8+B11+B13</f>
        <v>1169450</v>
      </c>
      <c r="C7" s="101">
        <f>C8+C11+C13</f>
        <v>1169450</v>
      </c>
      <c r="D7" s="101">
        <f>D8+D11+D13</f>
        <v>1169450</v>
      </c>
      <c r="E7" s="122">
        <v>0</v>
      </c>
      <c r="F7" s="122">
        <v>0</v>
      </c>
      <c r="G7" s="123">
        <v>0</v>
      </c>
      <c r="H7" s="102"/>
    </row>
    <row r="8" spans="1:8" ht="14.25">
      <c r="A8" s="93" t="s">
        <v>266</v>
      </c>
      <c r="B8" s="94">
        <f aca="true" t="shared" si="0" ref="B8:C16">C8</f>
        <v>878250</v>
      </c>
      <c r="C8" s="94">
        <f t="shared" si="0"/>
        <v>878250</v>
      </c>
      <c r="D8" s="94">
        <f>D9+D10</f>
        <v>878250</v>
      </c>
      <c r="E8" s="124">
        <v>0</v>
      </c>
      <c r="F8" s="124">
        <v>0</v>
      </c>
      <c r="G8" s="125">
        <v>0</v>
      </c>
      <c r="H8" s="95"/>
    </row>
    <row r="9" spans="1:8" ht="301.5" customHeight="1">
      <c r="A9" s="96" t="s">
        <v>267</v>
      </c>
      <c r="B9" s="97">
        <f t="shared" si="0"/>
        <v>600000</v>
      </c>
      <c r="C9" s="97">
        <f t="shared" si="0"/>
        <v>600000</v>
      </c>
      <c r="D9" s="97">
        <v>600000</v>
      </c>
      <c r="E9" s="126">
        <v>0</v>
      </c>
      <c r="F9" s="126">
        <v>0</v>
      </c>
      <c r="G9" s="127">
        <v>0</v>
      </c>
      <c r="H9" s="121" t="s">
        <v>280</v>
      </c>
    </row>
    <row r="10" spans="1:8" ht="122.25" customHeight="1">
      <c r="A10" s="96" t="s">
        <v>281</v>
      </c>
      <c r="B10" s="97">
        <f t="shared" si="0"/>
        <v>278250</v>
      </c>
      <c r="C10" s="97">
        <f t="shared" si="0"/>
        <v>278250</v>
      </c>
      <c r="D10" s="97">
        <v>278250</v>
      </c>
      <c r="E10" s="126">
        <v>0</v>
      </c>
      <c r="F10" s="126">
        <v>0</v>
      </c>
      <c r="G10" s="127">
        <v>0</v>
      </c>
      <c r="H10" s="134" t="s">
        <v>297</v>
      </c>
    </row>
    <row r="11" spans="1:8" ht="14.25">
      <c r="A11" s="135" t="s">
        <v>300</v>
      </c>
      <c r="B11" s="94">
        <f t="shared" si="0"/>
        <v>20000</v>
      </c>
      <c r="C11" s="94">
        <f t="shared" si="0"/>
        <v>20000</v>
      </c>
      <c r="D11" s="94">
        <f>D12</f>
        <v>20000</v>
      </c>
      <c r="E11" s="124"/>
      <c r="F11" s="124"/>
      <c r="G11" s="125"/>
      <c r="H11" s="95"/>
    </row>
    <row r="12" spans="1:8" ht="168">
      <c r="A12" s="98" t="s">
        <v>268</v>
      </c>
      <c r="B12" s="97">
        <f t="shared" si="0"/>
        <v>20000</v>
      </c>
      <c r="C12" s="97">
        <f t="shared" si="0"/>
        <v>20000</v>
      </c>
      <c r="D12" s="97">
        <v>20000</v>
      </c>
      <c r="E12" s="126">
        <v>0</v>
      </c>
      <c r="F12" s="126">
        <v>0</v>
      </c>
      <c r="G12" s="127">
        <v>0</v>
      </c>
      <c r="H12" s="134" t="s">
        <v>298</v>
      </c>
    </row>
    <row r="13" spans="1:8" ht="14.25">
      <c r="A13" s="135" t="s">
        <v>299</v>
      </c>
      <c r="B13" s="94">
        <f t="shared" si="0"/>
        <v>271200</v>
      </c>
      <c r="C13" s="94">
        <f t="shared" si="0"/>
        <v>271200</v>
      </c>
      <c r="D13" s="94">
        <f>D14+D15+D16</f>
        <v>271200</v>
      </c>
      <c r="E13" s="124">
        <v>0</v>
      </c>
      <c r="F13" s="124">
        <v>0</v>
      </c>
      <c r="G13" s="125">
        <v>0</v>
      </c>
      <c r="H13" s="95"/>
    </row>
    <row r="14" spans="1:8" ht="240">
      <c r="A14" s="96" t="s">
        <v>282</v>
      </c>
      <c r="B14" s="97">
        <f t="shared" si="0"/>
        <v>241200</v>
      </c>
      <c r="C14" s="97">
        <f t="shared" si="0"/>
        <v>241200</v>
      </c>
      <c r="D14" s="97">
        <v>241200</v>
      </c>
      <c r="E14" s="126">
        <v>0</v>
      </c>
      <c r="F14" s="126">
        <v>0</v>
      </c>
      <c r="G14" s="127">
        <v>0</v>
      </c>
      <c r="H14" s="121" t="s">
        <v>283</v>
      </c>
    </row>
    <row r="15" spans="1:8" ht="33.75" customHeight="1">
      <c r="A15" s="96" t="s">
        <v>284</v>
      </c>
      <c r="B15" s="97">
        <f t="shared" si="0"/>
        <v>20000</v>
      </c>
      <c r="C15" s="97">
        <f t="shared" si="0"/>
        <v>20000</v>
      </c>
      <c r="D15" s="97">
        <v>20000</v>
      </c>
      <c r="E15" s="126">
        <v>0</v>
      </c>
      <c r="F15" s="126">
        <v>0</v>
      </c>
      <c r="G15" s="127">
        <v>0</v>
      </c>
      <c r="H15" s="92" t="s">
        <v>285</v>
      </c>
    </row>
    <row r="16" spans="1:8" ht="36.75" customHeight="1">
      <c r="A16" s="96" t="s">
        <v>286</v>
      </c>
      <c r="B16" s="97">
        <f t="shared" si="0"/>
        <v>10000</v>
      </c>
      <c r="C16" s="97">
        <f t="shared" si="0"/>
        <v>10000</v>
      </c>
      <c r="D16" s="97">
        <v>10000</v>
      </c>
      <c r="E16" s="126">
        <v>0</v>
      </c>
      <c r="F16" s="126">
        <v>0</v>
      </c>
      <c r="G16" s="127">
        <v>0</v>
      </c>
      <c r="H16" s="92" t="s">
        <v>287</v>
      </c>
    </row>
  </sheetData>
  <sheetProtection/>
  <mergeCells count="9">
    <mergeCell ref="A2:H2"/>
    <mergeCell ref="C4:G4"/>
    <mergeCell ref="D5:E5"/>
    <mergeCell ref="A4:A6"/>
    <mergeCell ref="B4:B6"/>
    <mergeCell ref="C5:C6"/>
    <mergeCell ref="F5:F6"/>
    <mergeCell ref="G5:G6"/>
    <mergeCell ref="H4:H6"/>
  </mergeCells>
  <printOptions/>
  <pageMargins left="0.43" right="0.35" top="1" bottom="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indexed="40"/>
  </sheetPr>
  <dimension ref="A1:N37"/>
  <sheetViews>
    <sheetView zoomScaleSheetLayoutView="100" zoomScalePageLayoutView="0" workbookViewId="0" topLeftCell="A1">
      <selection activeCell="H18" sqref="H18"/>
    </sheetView>
  </sheetViews>
  <sheetFormatPr defaultColWidth="9.00390625" defaultRowHeight="14.25"/>
  <cols>
    <col min="1" max="1" width="22.125" style="0" bestFit="1" customWidth="1"/>
    <col min="2" max="2" width="3.625" style="0" bestFit="1" customWidth="1"/>
    <col min="3" max="3" width="18.125" style="0" customWidth="1"/>
    <col min="4" max="4" width="22.125" style="0" bestFit="1" customWidth="1"/>
    <col min="5" max="5" width="3.625" style="0" bestFit="1" customWidth="1"/>
    <col min="6" max="6" width="4.375" style="0" bestFit="1" customWidth="1"/>
    <col min="7" max="7" width="16.50390625" style="0" customWidth="1"/>
    <col min="8" max="8" width="18.75390625" style="0" customWidth="1"/>
  </cols>
  <sheetData>
    <row r="1" ht="14.25">
      <c r="A1" s="1" t="s">
        <v>105</v>
      </c>
    </row>
    <row r="2" spans="1:8" ht="18.75">
      <c r="A2" s="177" t="s">
        <v>106</v>
      </c>
      <c r="B2" s="177"/>
      <c r="C2" s="177"/>
      <c r="D2" s="177"/>
      <c r="E2" s="177"/>
      <c r="F2" s="177"/>
      <c r="G2" s="177"/>
      <c r="H2" s="177"/>
    </row>
    <row r="3" spans="1:8" ht="14.25">
      <c r="A3" s="120" t="s">
        <v>259</v>
      </c>
      <c r="B3" s="23"/>
      <c r="C3" s="23"/>
      <c r="D3" s="23"/>
      <c r="E3" s="23"/>
      <c r="F3" s="24"/>
      <c r="G3" s="23"/>
      <c r="H3" s="25" t="s">
        <v>54</v>
      </c>
    </row>
    <row r="4" spans="1:8" ht="14.25">
      <c r="A4" s="178" t="s">
        <v>107</v>
      </c>
      <c r="B4" s="178"/>
      <c r="C4" s="178"/>
      <c r="D4" s="178" t="s">
        <v>108</v>
      </c>
      <c r="E4" s="178"/>
      <c r="F4" s="178"/>
      <c r="G4" s="178"/>
      <c r="H4" s="178"/>
    </row>
    <row r="5" spans="1:8" ht="14.25">
      <c r="A5" s="179" t="s">
        <v>109</v>
      </c>
      <c r="B5" s="179" t="s">
        <v>110</v>
      </c>
      <c r="C5" s="179" t="s">
        <v>111</v>
      </c>
      <c r="D5" s="179" t="s">
        <v>112</v>
      </c>
      <c r="E5" s="179" t="s">
        <v>110</v>
      </c>
      <c r="F5" s="178" t="s">
        <v>111</v>
      </c>
      <c r="G5" s="178"/>
      <c r="H5" s="178"/>
    </row>
    <row r="6" spans="1:8" ht="14.25">
      <c r="A6" s="179"/>
      <c r="B6" s="179"/>
      <c r="C6" s="179"/>
      <c r="D6" s="179"/>
      <c r="E6" s="179"/>
      <c r="F6" s="26" t="s">
        <v>89</v>
      </c>
      <c r="G6" s="27" t="s">
        <v>113</v>
      </c>
      <c r="H6" s="27" t="s">
        <v>114</v>
      </c>
    </row>
    <row r="7" spans="1:8" ht="14.25">
      <c r="A7" s="26" t="s">
        <v>115</v>
      </c>
      <c r="B7" s="26"/>
      <c r="C7" s="26">
        <v>1</v>
      </c>
      <c r="D7" s="26" t="s">
        <v>115</v>
      </c>
      <c r="E7" s="26"/>
      <c r="F7" s="26">
        <v>2</v>
      </c>
      <c r="G7" s="26">
        <v>3</v>
      </c>
      <c r="H7" s="26">
        <v>4</v>
      </c>
    </row>
    <row r="8" spans="1:8" ht="14.25">
      <c r="A8" s="28" t="s">
        <v>116</v>
      </c>
      <c r="B8" s="26" t="s">
        <v>69</v>
      </c>
      <c r="C8" s="29">
        <v>3255611</v>
      </c>
      <c r="D8" s="28" t="s">
        <v>117</v>
      </c>
      <c r="E8" s="26" t="s">
        <v>118</v>
      </c>
      <c r="F8" s="29"/>
      <c r="G8" s="29">
        <v>2716187</v>
      </c>
      <c r="H8" s="30"/>
    </row>
    <row r="9" spans="1:14" ht="14.25">
      <c r="A9" s="28" t="s">
        <v>119</v>
      </c>
      <c r="B9" s="26" t="s">
        <v>70</v>
      </c>
      <c r="C9" s="29"/>
      <c r="D9" s="28" t="s">
        <v>120</v>
      </c>
      <c r="E9" s="26" t="s">
        <v>121</v>
      </c>
      <c r="F9" s="30"/>
      <c r="G9" s="30"/>
      <c r="H9" s="30"/>
      <c r="N9" s="63"/>
    </row>
    <row r="10" spans="1:11" ht="14.25">
      <c r="A10" s="28"/>
      <c r="B10" s="26" t="s">
        <v>71</v>
      </c>
      <c r="C10" s="30"/>
      <c r="D10" s="28" t="s">
        <v>122</v>
      </c>
      <c r="E10" s="26" t="s">
        <v>123</v>
      </c>
      <c r="F10" s="29"/>
      <c r="G10" s="29"/>
      <c r="H10" s="30"/>
      <c r="K10" s="63"/>
    </row>
    <row r="11" spans="1:11" ht="14.25">
      <c r="A11" s="28"/>
      <c r="B11" s="26" t="s">
        <v>72</v>
      </c>
      <c r="C11" s="30"/>
      <c r="D11" s="28" t="s">
        <v>124</v>
      </c>
      <c r="E11" s="26" t="s">
        <v>125</v>
      </c>
      <c r="F11" s="29"/>
      <c r="G11" s="29"/>
      <c r="H11" s="30"/>
      <c r="K11" s="63"/>
    </row>
    <row r="12" spans="1:8" ht="14.25">
      <c r="A12" s="28"/>
      <c r="B12" s="26" t="s">
        <v>73</v>
      </c>
      <c r="C12" s="30"/>
      <c r="D12" s="28" t="s">
        <v>126</v>
      </c>
      <c r="E12" s="26" t="s">
        <v>127</v>
      </c>
      <c r="F12" s="29"/>
      <c r="G12" s="29"/>
      <c r="H12" s="29"/>
    </row>
    <row r="13" spans="1:8" ht="14.25">
      <c r="A13" s="28"/>
      <c r="B13" s="26" t="s">
        <v>74</v>
      </c>
      <c r="C13" s="30"/>
      <c r="D13" s="28" t="s">
        <v>128</v>
      </c>
      <c r="E13" s="26" t="s">
        <v>129</v>
      </c>
      <c r="F13" s="29"/>
      <c r="G13" s="29"/>
      <c r="H13" s="30"/>
    </row>
    <row r="14" spans="1:8" ht="14.25">
      <c r="A14" s="28"/>
      <c r="B14" s="26" t="s">
        <v>75</v>
      </c>
      <c r="C14" s="30"/>
      <c r="D14" s="28" t="s">
        <v>130</v>
      </c>
      <c r="E14" s="26" t="s">
        <v>131</v>
      </c>
      <c r="F14" s="29"/>
      <c r="G14" s="29"/>
      <c r="H14" s="29"/>
    </row>
    <row r="15" spans="1:8" ht="14.25">
      <c r="A15" s="28"/>
      <c r="B15" s="26" t="s">
        <v>132</v>
      </c>
      <c r="C15" s="30"/>
      <c r="D15" s="28" t="s">
        <v>133</v>
      </c>
      <c r="E15" s="26" t="s">
        <v>134</v>
      </c>
      <c r="F15" s="29"/>
      <c r="G15" s="29">
        <v>444062</v>
      </c>
      <c r="H15" s="29"/>
    </row>
    <row r="16" spans="1:8" ht="14.25">
      <c r="A16" s="28"/>
      <c r="B16" s="26" t="s">
        <v>135</v>
      </c>
      <c r="C16" s="30"/>
      <c r="D16" s="31" t="s">
        <v>136</v>
      </c>
      <c r="E16" s="26" t="s">
        <v>137</v>
      </c>
      <c r="F16" s="29"/>
      <c r="G16" s="29">
        <v>95362</v>
      </c>
      <c r="H16" s="30"/>
    </row>
    <row r="17" spans="1:8" ht="14.25">
      <c r="A17" s="28"/>
      <c r="B17" s="26" t="s">
        <v>138</v>
      </c>
      <c r="C17" s="30"/>
      <c r="D17" s="28" t="s">
        <v>139</v>
      </c>
      <c r="E17" s="26" t="s">
        <v>140</v>
      </c>
      <c r="F17" s="29"/>
      <c r="G17" s="29"/>
      <c r="H17" s="30"/>
    </row>
    <row r="18" spans="1:8" ht="14.25">
      <c r="A18" s="28"/>
      <c r="B18" s="26" t="s">
        <v>141</v>
      </c>
      <c r="C18" s="30"/>
      <c r="D18" s="28" t="s">
        <v>142</v>
      </c>
      <c r="E18" s="26" t="s">
        <v>143</v>
      </c>
      <c r="F18" s="29"/>
      <c r="G18" s="29"/>
      <c r="H18" s="29"/>
    </row>
    <row r="19" spans="1:8" ht="14.25">
      <c r="A19" s="28"/>
      <c r="B19" s="26" t="s">
        <v>144</v>
      </c>
      <c r="C19" s="30"/>
      <c r="D19" s="28" t="s">
        <v>145</v>
      </c>
      <c r="E19" s="26" t="s">
        <v>146</v>
      </c>
      <c r="F19" s="29"/>
      <c r="G19" s="29"/>
      <c r="H19" s="29"/>
    </row>
    <row r="20" spans="1:8" ht="14.25">
      <c r="A20" s="28"/>
      <c r="B20" s="26" t="s">
        <v>147</v>
      </c>
      <c r="C20" s="30"/>
      <c r="D20" s="28" t="s">
        <v>148</v>
      </c>
      <c r="E20" s="26" t="s">
        <v>149</v>
      </c>
      <c r="F20" s="29"/>
      <c r="G20" s="29"/>
      <c r="H20" s="30"/>
    </row>
    <row r="21" spans="1:8" ht="14.25">
      <c r="A21" s="28"/>
      <c r="B21" s="26" t="s">
        <v>150</v>
      </c>
      <c r="C21" s="30"/>
      <c r="D21" s="28" t="s">
        <v>151</v>
      </c>
      <c r="E21" s="26" t="s">
        <v>152</v>
      </c>
      <c r="F21" s="29"/>
      <c r="G21" s="29"/>
      <c r="H21" s="29"/>
    </row>
    <row r="22" spans="1:8" ht="14.25">
      <c r="A22" s="28"/>
      <c r="B22" s="26" t="s">
        <v>153</v>
      </c>
      <c r="C22" s="30"/>
      <c r="D22" s="28" t="s">
        <v>154</v>
      </c>
      <c r="E22" s="26" t="s">
        <v>155</v>
      </c>
      <c r="F22" s="29"/>
      <c r="G22" s="29"/>
      <c r="H22" s="30"/>
    </row>
    <row r="23" spans="1:8" ht="14.25">
      <c r="A23" s="28"/>
      <c r="B23" s="26" t="s">
        <v>156</v>
      </c>
      <c r="C23" s="30"/>
      <c r="D23" s="28" t="s">
        <v>157</v>
      </c>
      <c r="E23" s="26" t="s">
        <v>158</v>
      </c>
      <c r="F23" s="29"/>
      <c r="G23" s="29"/>
      <c r="H23" s="30"/>
    </row>
    <row r="24" spans="1:8" ht="14.25">
      <c r="A24" s="28"/>
      <c r="B24" s="26" t="s">
        <v>159</v>
      </c>
      <c r="C24" s="30"/>
      <c r="D24" s="28" t="s">
        <v>160</v>
      </c>
      <c r="E24" s="26" t="s">
        <v>161</v>
      </c>
      <c r="F24" s="30"/>
      <c r="G24" s="30"/>
      <c r="H24" s="30"/>
    </row>
    <row r="25" spans="1:8" ht="14.25">
      <c r="A25" s="28"/>
      <c r="B25" s="26" t="s">
        <v>162</v>
      </c>
      <c r="C25" s="30"/>
      <c r="D25" s="28" t="s">
        <v>163</v>
      </c>
      <c r="E25" s="26" t="s">
        <v>164</v>
      </c>
      <c r="F25" s="29"/>
      <c r="G25" s="29"/>
      <c r="H25" s="30"/>
    </row>
    <row r="26" spans="1:8" ht="14.25">
      <c r="A26" s="28"/>
      <c r="B26" s="26" t="s">
        <v>165</v>
      </c>
      <c r="C26" s="30"/>
      <c r="D26" s="28" t="s">
        <v>166</v>
      </c>
      <c r="E26" s="26" t="s">
        <v>167</v>
      </c>
      <c r="F26" s="29"/>
      <c r="G26" s="29"/>
      <c r="H26" s="30"/>
    </row>
    <row r="27" spans="1:8" ht="14.25">
      <c r="A27" s="28"/>
      <c r="B27" s="26" t="s">
        <v>168</v>
      </c>
      <c r="C27" s="30"/>
      <c r="D27" s="28" t="s">
        <v>169</v>
      </c>
      <c r="E27" s="26" t="s">
        <v>170</v>
      </c>
      <c r="F27" s="29"/>
      <c r="G27" s="29"/>
      <c r="H27" s="30"/>
    </row>
    <row r="28" spans="1:8" ht="14.25">
      <c r="A28" s="28"/>
      <c r="B28" s="26" t="s">
        <v>171</v>
      </c>
      <c r="C28" s="30"/>
      <c r="D28" s="28" t="s">
        <v>172</v>
      </c>
      <c r="E28" s="26" t="s">
        <v>173</v>
      </c>
      <c r="F28" s="29"/>
      <c r="G28" s="29"/>
      <c r="H28" s="30"/>
    </row>
    <row r="29" spans="1:8" ht="14.25">
      <c r="A29" s="28"/>
      <c r="B29" s="26" t="s">
        <v>174</v>
      </c>
      <c r="C29" s="30"/>
      <c r="D29" s="28" t="s">
        <v>175</v>
      </c>
      <c r="E29" s="26" t="s">
        <v>176</v>
      </c>
      <c r="F29" s="29"/>
      <c r="G29" s="29"/>
      <c r="H29" s="29"/>
    </row>
    <row r="30" spans="1:8" ht="14.25">
      <c r="A30" s="28"/>
      <c r="B30" s="26" t="s">
        <v>177</v>
      </c>
      <c r="C30" s="30"/>
      <c r="D30" s="28"/>
      <c r="E30" s="26" t="s">
        <v>178</v>
      </c>
      <c r="F30" s="30"/>
      <c r="G30" s="30"/>
      <c r="H30" s="30"/>
    </row>
    <row r="31" spans="1:8" ht="14.25">
      <c r="A31" s="32" t="s">
        <v>56</v>
      </c>
      <c r="B31" s="26" t="s">
        <v>179</v>
      </c>
      <c r="C31" s="138">
        <f>C8</f>
        <v>3255611</v>
      </c>
      <c r="D31" s="33" t="s">
        <v>79</v>
      </c>
      <c r="E31" s="26" t="s">
        <v>180</v>
      </c>
      <c r="F31" s="33"/>
      <c r="G31" s="103">
        <f>G8+G15+G16</f>
        <v>3255611</v>
      </c>
      <c r="H31" s="33"/>
    </row>
    <row r="32" spans="1:8" ht="14.25">
      <c r="A32" s="28"/>
      <c r="B32" s="26" t="s">
        <v>181</v>
      </c>
      <c r="C32" s="30"/>
      <c r="D32" s="34"/>
      <c r="E32" s="26" t="s">
        <v>182</v>
      </c>
      <c r="F32" s="34"/>
      <c r="G32" s="34"/>
      <c r="H32" s="34"/>
    </row>
    <row r="33" spans="1:8" ht="14.25">
      <c r="A33" s="28" t="s">
        <v>183</v>
      </c>
      <c r="B33" s="26" t="s">
        <v>184</v>
      </c>
      <c r="C33" s="29"/>
      <c r="D33" s="34" t="s">
        <v>185</v>
      </c>
      <c r="E33" s="26" t="s">
        <v>186</v>
      </c>
      <c r="F33" s="34"/>
      <c r="G33" s="34"/>
      <c r="H33" s="34"/>
    </row>
    <row r="34" spans="1:8" ht="14.25">
      <c r="A34" s="28" t="s">
        <v>116</v>
      </c>
      <c r="B34" s="26" t="s">
        <v>187</v>
      </c>
      <c r="C34" s="29"/>
      <c r="D34" s="34" t="s">
        <v>188</v>
      </c>
      <c r="E34" s="26" t="s">
        <v>189</v>
      </c>
      <c r="F34" s="34"/>
      <c r="G34" s="34"/>
      <c r="H34" s="34"/>
    </row>
    <row r="35" spans="1:8" ht="14.25">
      <c r="A35" s="28" t="s">
        <v>119</v>
      </c>
      <c r="B35" s="26" t="s">
        <v>190</v>
      </c>
      <c r="C35" s="29"/>
      <c r="D35" s="34" t="s">
        <v>191</v>
      </c>
      <c r="E35" s="26" t="s">
        <v>192</v>
      </c>
      <c r="F35" s="34"/>
      <c r="G35" s="34"/>
      <c r="H35" s="34"/>
    </row>
    <row r="36" spans="1:8" ht="14.25">
      <c r="A36" s="28"/>
      <c r="B36" s="26" t="s">
        <v>193</v>
      </c>
      <c r="C36" s="30"/>
      <c r="D36" s="34"/>
      <c r="E36" s="26" t="s">
        <v>194</v>
      </c>
      <c r="F36" s="34"/>
      <c r="G36" s="34"/>
      <c r="H36" s="34"/>
    </row>
    <row r="37" spans="1:8" ht="14.25">
      <c r="A37" s="32" t="s">
        <v>195</v>
      </c>
      <c r="B37" s="26" t="s">
        <v>196</v>
      </c>
      <c r="C37" s="138">
        <f>C31</f>
        <v>3255611</v>
      </c>
      <c r="D37" s="33" t="s">
        <v>197</v>
      </c>
      <c r="E37" s="26" t="s">
        <v>198</v>
      </c>
      <c r="F37" s="33"/>
      <c r="G37" s="103">
        <f>G31</f>
        <v>3255611</v>
      </c>
      <c r="H37" s="33"/>
    </row>
  </sheetData>
  <sheetProtection/>
  <mergeCells count="9">
    <mergeCell ref="A2:H2"/>
    <mergeCell ref="A4:C4"/>
    <mergeCell ref="D4:H4"/>
    <mergeCell ref="F5:H5"/>
    <mergeCell ref="A5:A6"/>
    <mergeCell ref="B5:B6"/>
    <mergeCell ref="C5:C6"/>
    <mergeCell ref="D5:D6"/>
    <mergeCell ref="E5:E6"/>
  </mergeCells>
  <printOptions/>
  <pageMargins left="0.75" right="0.75" top="1" bottom="1" header="0.51" footer="0.5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56"/>
  </sheetPr>
  <dimension ref="A1:G22"/>
  <sheetViews>
    <sheetView zoomScaleSheetLayoutView="100" zoomScalePageLayoutView="0" workbookViewId="0" topLeftCell="A1">
      <selection activeCell="G10" sqref="G10"/>
    </sheetView>
  </sheetViews>
  <sheetFormatPr defaultColWidth="9.00390625" defaultRowHeight="14.25"/>
  <cols>
    <col min="1" max="3" width="7.50390625" style="0" customWidth="1"/>
    <col min="4" max="4" width="21.00390625" style="0" customWidth="1"/>
    <col min="5" max="5" width="16.375" style="0" customWidth="1"/>
    <col min="6" max="6" width="16.25390625" style="0" customWidth="1"/>
    <col min="7" max="7" width="15.625" style="0" customWidth="1"/>
  </cols>
  <sheetData>
    <row r="1" spans="1:2" ht="14.25">
      <c r="A1" s="180" t="s">
        <v>199</v>
      </c>
      <c r="B1" s="180"/>
    </row>
    <row r="2" spans="1:7" ht="21">
      <c r="A2" s="181" t="s">
        <v>200</v>
      </c>
      <c r="B2" s="182"/>
      <c r="C2" s="182"/>
      <c r="D2" s="182"/>
      <c r="E2" s="182"/>
      <c r="F2" s="182"/>
      <c r="G2" s="182"/>
    </row>
    <row r="3" spans="1:7" ht="15">
      <c r="A3" s="119" t="s">
        <v>274</v>
      </c>
      <c r="B3" s="20"/>
      <c r="C3" s="20"/>
      <c r="D3" s="20"/>
      <c r="F3" s="20"/>
      <c r="G3" s="21" t="s">
        <v>54</v>
      </c>
    </row>
    <row r="4" spans="1:7" ht="21" customHeight="1">
      <c r="A4" s="183" t="s">
        <v>201</v>
      </c>
      <c r="B4" s="183"/>
      <c r="C4" s="183"/>
      <c r="D4" s="183" t="s">
        <v>64</v>
      </c>
      <c r="E4" s="183" t="s">
        <v>202</v>
      </c>
      <c r="F4" s="183"/>
      <c r="G4" s="183"/>
    </row>
    <row r="5" spans="1:7" ht="21" customHeight="1">
      <c r="A5" s="183" t="s">
        <v>63</v>
      </c>
      <c r="B5" s="183"/>
      <c r="C5" s="183"/>
      <c r="D5" s="183"/>
      <c r="E5" s="183" t="s">
        <v>89</v>
      </c>
      <c r="F5" s="183" t="s">
        <v>80</v>
      </c>
      <c r="G5" s="183" t="s">
        <v>81</v>
      </c>
    </row>
    <row r="6" spans="1:7" ht="21" customHeight="1">
      <c r="A6" s="22" t="s">
        <v>65</v>
      </c>
      <c r="B6" s="22" t="s">
        <v>66</v>
      </c>
      <c r="C6" s="22" t="s">
        <v>67</v>
      </c>
      <c r="D6" s="183"/>
      <c r="E6" s="183"/>
      <c r="F6" s="183"/>
      <c r="G6" s="183"/>
    </row>
    <row r="7" spans="1:7" ht="21" customHeight="1">
      <c r="A7" s="184" t="s">
        <v>203</v>
      </c>
      <c r="B7" s="184"/>
      <c r="C7" s="184"/>
      <c r="D7" s="184"/>
      <c r="E7" s="72">
        <f>E8+E15+E18</f>
        <v>3255611</v>
      </c>
      <c r="F7" s="72">
        <f>F8+F15+F18</f>
        <v>2086161</v>
      </c>
      <c r="G7" s="72">
        <f>G8+G15+G18</f>
        <v>1169450</v>
      </c>
    </row>
    <row r="8" spans="1:7" ht="21" customHeight="1">
      <c r="A8" s="145" t="s">
        <v>228</v>
      </c>
      <c r="B8" s="145"/>
      <c r="C8" s="145"/>
      <c r="D8" s="64" t="s">
        <v>243</v>
      </c>
      <c r="E8" s="73">
        <v>2716187</v>
      </c>
      <c r="F8" s="73">
        <f>F9</f>
        <v>1546737</v>
      </c>
      <c r="G8" s="73">
        <f>G9</f>
        <v>1169450</v>
      </c>
    </row>
    <row r="9" spans="1:7" ht="21" customHeight="1">
      <c r="A9" s="145" t="s">
        <v>229</v>
      </c>
      <c r="B9" s="145"/>
      <c r="C9" s="145"/>
      <c r="D9" s="64" t="s">
        <v>244</v>
      </c>
      <c r="E9" s="73">
        <v>2716187</v>
      </c>
      <c r="F9" s="73">
        <f>F10+F11+F12+F13+F14</f>
        <v>1546737</v>
      </c>
      <c r="G9" s="73">
        <f>G10+G11+G12+G13+G14</f>
        <v>1169450</v>
      </c>
    </row>
    <row r="10" spans="1:7" ht="21" customHeight="1">
      <c r="A10" s="145" t="s">
        <v>230</v>
      </c>
      <c r="B10" s="145"/>
      <c r="C10" s="145"/>
      <c r="D10" s="64" t="s">
        <v>245</v>
      </c>
      <c r="E10" s="73">
        <v>1287259</v>
      </c>
      <c r="F10" s="73">
        <v>1287259</v>
      </c>
      <c r="G10" s="74"/>
    </row>
    <row r="11" spans="1:7" ht="21" customHeight="1">
      <c r="A11" s="145" t="s">
        <v>231</v>
      </c>
      <c r="B11" s="145"/>
      <c r="C11" s="145"/>
      <c r="D11" s="64" t="s">
        <v>246</v>
      </c>
      <c r="E11" s="73">
        <v>878250</v>
      </c>
      <c r="F11" s="73"/>
      <c r="G11" s="74">
        <v>878250</v>
      </c>
    </row>
    <row r="12" spans="1:7" ht="21" customHeight="1">
      <c r="A12" s="145" t="s">
        <v>232</v>
      </c>
      <c r="B12" s="145"/>
      <c r="C12" s="145"/>
      <c r="D12" s="64" t="s">
        <v>247</v>
      </c>
      <c r="E12" s="75">
        <v>20000</v>
      </c>
      <c r="F12" s="75"/>
      <c r="G12" s="74">
        <v>20000</v>
      </c>
    </row>
    <row r="13" spans="1:7" ht="21" customHeight="1">
      <c r="A13" s="145" t="s">
        <v>233</v>
      </c>
      <c r="B13" s="145"/>
      <c r="C13" s="145"/>
      <c r="D13" s="64" t="s">
        <v>248</v>
      </c>
      <c r="E13" s="75">
        <v>259478</v>
      </c>
      <c r="F13" s="75">
        <v>259478</v>
      </c>
      <c r="G13" s="74"/>
    </row>
    <row r="14" spans="1:7" ht="21" customHeight="1">
      <c r="A14" s="145" t="s">
        <v>234</v>
      </c>
      <c r="B14" s="145"/>
      <c r="C14" s="145"/>
      <c r="D14" s="64" t="s">
        <v>249</v>
      </c>
      <c r="E14" s="75">
        <v>271200</v>
      </c>
      <c r="F14" s="75"/>
      <c r="G14" s="74">
        <v>271200</v>
      </c>
    </row>
    <row r="15" spans="1:7" ht="21" customHeight="1">
      <c r="A15" s="145" t="s">
        <v>235</v>
      </c>
      <c r="B15" s="145"/>
      <c r="C15" s="145"/>
      <c r="D15" s="64" t="s">
        <v>250</v>
      </c>
      <c r="E15" s="75">
        <v>444062</v>
      </c>
      <c r="F15" s="75">
        <v>444062</v>
      </c>
      <c r="G15" s="74"/>
    </row>
    <row r="16" spans="1:7" ht="21" customHeight="1">
      <c r="A16" s="145" t="s">
        <v>236</v>
      </c>
      <c r="B16" s="145"/>
      <c r="C16" s="145"/>
      <c r="D16" s="64" t="s">
        <v>251</v>
      </c>
      <c r="E16" s="75">
        <v>444062</v>
      </c>
      <c r="F16" s="75">
        <v>444062</v>
      </c>
      <c r="G16" s="74"/>
    </row>
    <row r="17" spans="1:7" ht="21" customHeight="1">
      <c r="A17" s="145" t="s">
        <v>237</v>
      </c>
      <c r="B17" s="145"/>
      <c r="C17" s="145"/>
      <c r="D17" s="64" t="s">
        <v>252</v>
      </c>
      <c r="E17" s="75">
        <v>444062</v>
      </c>
      <c r="F17" s="75">
        <v>444062</v>
      </c>
      <c r="G17" s="74"/>
    </row>
    <row r="18" spans="1:7" ht="21" customHeight="1">
      <c r="A18" s="145" t="s">
        <v>238</v>
      </c>
      <c r="B18" s="145"/>
      <c r="C18" s="145"/>
      <c r="D18" s="64" t="s">
        <v>253</v>
      </c>
      <c r="E18" s="75">
        <v>95362</v>
      </c>
      <c r="F18" s="75">
        <v>95362</v>
      </c>
      <c r="G18" s="74"/>
    </row>
    <row r="19" spans="1:7" ht="21" customHeight="1">
      <c r="A19" s="145" t="s">
        <v>239</v>
      </c>
      <c r="B19" s="145"/>
      <c r="C19" s="145"/>
      <c r="D19" s="64" t="s">
        <v>254</v>
      </c>
      <c r="E19" s="75">
        <v>95362</v>
      </c>
      <c r="F19" s="75">
        <v>95362</v>
      </c>
      <c r="G19" s="76"/>
    </row>
    <row r="20" spans="1:7" ht="21" customHeight="1">
      <c r="A20" s="145" t="s">
        <v>240</v>
      </c>
      <c r="B20" s="145"/>
      <c r="C20" s="145"/>
      <c r="D20" s="64" t="s">
        <v>255</v>
      </c>
      <c r="E20" s="76">
        <v>68939</v>
      </c>
      <c r="F20" s="76">
        <v>68939</v>
      </c>
      <c r="G20" s="76"/>
    </row>
    <row r="21" spans="1:7" ht="21" customHeight="1">
      <c r="A21" s="145" t="s">
        <v>241</v>
      </c>
      <c r="B21" s="145"/>
      <c r="C21" s="145"/>
      <c r="D21" s="91" t="s">
        <v>256</v>
      </c>
      <c r="E21" s="76">
        <v>8750</v>
      </c>
      <c r="F21" s="76">
        <v>8750</v>
      </c>
      <c r="G21" s="76"/>
    </row>
    <row r="22" spans="1:7" ht="25.5" customHeight="1">
      <c r="A22" s="145" t="s">
        <v>242</v>
      </c>
      <c r="B22" s="145"/>
      <c r="C22" s="145"/>
      <c r="D22" s="91" t="s">
        <v>257</v>
      </c>
      <c r="E22" s="76">
        <v>17673</v>
      </c>
      <c r="F22" s="76">
        <v>17673</v>
      </c>
      <c r="G22" s="76"/>
    </row>
  </sheetData>
  <sheetProtection/>
  <mergeCells count="25">
    <mergeCell ref="A1:B1"/>
    <mergeCell ref="A2:G2"/>
    <mergeCell ref="A4:C4"/>
    <mergeCell ref="E4:G4"/>
    <mergeCell ref="A5:C5"/>
    <mergeCell ref="A7:D7"/>
    <mergeCell ref="D4:D6"/>
    <mergeCell ref="E5:E6"/>
    <mergeCell ref="F5:F6"/>
    <mergeCell ref="G5:G6"/>
    <mergeCell ref="A8:C8"/>
    <mergeCell ref="A14:C14"/>
    <mergeCell ref="A15:C15"/>
    <mergeCell ref="A16:C16"/>
    <mergeCell ref="A17:C17"/>
    <mergeCell ref="A9:C9"/>
    <mergeCell ref="A10:C10"/>
    <mergeCell ref="A11:C11"/>
    <mergeCell ref="A12:C12"/>
    <mergeCell ref="A13:C13"/>
    <mergeCell ref="A20:C20"/>
    <mergeCell ref="A22:C22"/>
    <mergeCell ref="A18:C18"/>
    <mergeCell ref="A19:C19"/>
    <mergeCell ref="A21:C21"/>
  </mergeCells>
  <printOptions/>
  <pageMargins left="0.67" right="0.63"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indexed="54"/>
  </sheetPr>
  <dimension ref="A1:D33"/>
  <sheetViews>
    <sheetView zoomScaleSheetLayoutView="100" zoomScalePageLayoutView="0" workbookViewId="0" topLeftCell="A1">
      <selection activeCell="D30" sqref="D30"/>
    </sheetView>
  </sheetViews>
  <sheetFormatPr defaultColWidth="9.00390625" defaultRowHeight="14.25"/>
  <cols>
    <col min="1" max="1" width="23.375" style="0" customWidth="1"/>
    <col min="2" max="2" width="16.00390625" style="0" bestFit="1" customWidth="1"/>
    <col min="3" max="3" width="18.50390625" style="0" customWidth="1"/>
    <col min="4" max="4" width="22.875" style="0" customWidth="1"/>
  </cols>
  <sheetData>
    <row r="1" ht="14.25">
      <c r="A1" s="1" t="s">
        <v>204</v>
      </c>
    </row>
    <row r="2" spans="1:4" ht="18.75">
      <c r="A2" s="159" t="s">
        <v>205</v>
      </c>
      <c r="B2" s="159"/>
      <c r="C2" s="159"/>
      <c r="D2" s="159"/>
    </row>
    <row r="3" spans="1:4" ht="14.25">
      <c r="A3" s="63" t="s">
        <v>259</v>
      </c>
      <c r="B3" s="13"/>
      <c r="C3" s="13"/>
      <c r="D3" s="19" t="s">
        <v>2</v>
      </c>
    </row>
    <row r="4" spans="1:4" ht="24.75" customHeight="1">
      <c r="A4" s="186" t="s">
        <v>206</v>
      </c>
      <c r="B4" s="185" t="s">
        <v>207</v>
      </c>
      <c r="C4" s="185"/>
      <c r="D4" s="185"/>
    </row>
    <row r="5" spans="1:4" ht="27.75" customHeight="1">
      <c r="A5" s="186"/>
      <c r="B5" s="15" t="s">
        <v>89</v>
      </c>
      <c r="C5" s="16" t="s">
        <v>93</v>
      </c>
      <c r="D5" s="16" t="s">
        <v>94</v>
      </c>
    </row>
    <row r="6" spans="1:4" ht="14.25">
      <c r="A6" s="108" t="s">
        <v>208</v>
      </c>
      <c r="B6" s="109">
        <f>B7+B17+B21</f>
        <v>2086161</v>
      </c>
      <c r="C6" s="109">
        <f>C7+C17+C21</f>
        <v>2086161</v>
      </c>
      <c r="D6" s="109"/>
    </row>
    <row r="7" spans="1:4" ht="14.25">
      <c r="A7" s="84" t="s">
        <v>95</v>
      </c>
      <c r="B7" s="106">
        <f>C7</f>
        <v>1168661</v>
      </c>
      <c r="C7" s="106">
        <f>SUM(C8:C16)</f>
        <v>1168661</v>
      </c>
      <c r="D7" s="82"/>
    </row>
    <row r="8" spans="1:4" ht="14.25">
      <c r="A8" s="88" t="s">
        <v>289</v>
      </c>
      <c r="B8" s="104">
        <v>726193</v>
      </c>
      <c r="C8" s="104">
        <v>726193</v>
      </c>
      <c r="D8" s="17"/>
    </row>
    <row r="9" spans="1:4" ht="14.25">
      <c r="A9" s="88" t="s">
        <v>290</v>
      </c>
      <c r="B9" s="104">
        <v>188942</v>
      </c>
      <c r="C9" s="104">
        <v>188942</v>
      </c>
      <c r="D9" s="17"/>
    </row>
    <row r="10" spans="1:4" ht="14.25">
      <c r="A10" s="88" t="s">
        <v>291</v>
      </c>
      <c r="B10" s="104">
        <v>30400</v>
      </c>
      <c r="C10" s="104">
        <v>30400</v>
      </c>
      <c r="D10" s="17"/>
    </row>
    <row r="11" spans="1:4" ht="14.25">
      <c r="A11" s="88" t="s">
        <v>288</v>
      </c>
      <c r="B11" s="104">
        <v>360</v>
      </c>
      <c r="C11" s="104">
        <v>360</v>
      </c>
      <c r="D11" s="17"/>
    </row>
    <row r="12" spans="1:4" ht="14.25">
      <c r="A12" s="88" t="s">
        <v>292</v>
      </c>
      <c r="B12" s="104">
        <v>80454</v>
      </c>
      <c r="C12" s="104">
        <v>80454</v>
      </c>
      <c r="D12" s="17"/>
    </row>
    <row r="13" spans="1:4" ht="14.25">
      <c r="A13" s="88" t="s">
        <v>293</v>
      </c>
      <c r="B13" s="104">
        <v>22656</v>
      </c>
      <c r="C13" s="104">
        <v>22656</v>
      </c>
      <c r="D13" s="17"/>
    </row>
    <row r="14" spans="1:4" ht="14.25">
      <c r="A14" s="88" t="s">
        <v>294</v>
      </c>
      <c r="B14" s="104">
        <v>76000</v>
      </c>
      <c r="C14" s="104">
        <v>76000</v>
      </c>
      <c r="D14" s="17"/>
    </row>
    <row r="15" spans="1:4" ht="14.25">
      <c r="A15" s="88" t="s">
        <v>295</v>
      </c>
      <c r="B15" s="104">
        <v>12000</v>
      </c>
      <c r="C15" s="104">
        <v>12000</v>
      </c>
      <c r="D15" s="17"/>
    </row>
    <row r="16" spans="1:4" ht="14.25">
      <c r="A16" s="88" t="s">
        <v>296</v>
      </c>
      <c r="B16" s="104">
        <v>31656</v>
      </c>
      <c r="C16" s="104">
        <v>31656</v>
      </c>
      <c r="D16" s="17"/>
    </row>
    <row r="17" spans="1:4" ht="14.25">
      <c r="A17" s="84" t="s">
        <v>96</v>
      </c>
      <c r="B17" s="106">
        <v>225400</v>
      </c>
      <c r="C17" s="106">
        <v>225400</v>
      </c>
      <c r="D17" s="78"/>
    </row>
    <row r="18" spans="1:4" ht="14.25">
      <c r="A18" s="136" t="s">
        <v>303</v>
      </c>
      <c r="B18" s="137">
        <v>155000</v>
      </c>
      <c r="C18" s="104">
        <v>155000</v>
      </c>
      <c r="D18" s="17"/>
    </row>
    <row r="19" spans="1:4" ht="14.25">
      <c r="A19" s="136" t="s">
        <v>304</v>
      </c>
      <c r="B19" s="137">
        <v>20000</v>
      </c>
      <c r="C19" s="104">
        <v>20000</v>
      </c>
      <c r="D19" s="17"/>
    </row>
    <row r="20" spans="1:4" ht="14.25">
      <c r="A20" s="136" t="s">
        <v>265</v>
      </c>
      <c r="B20" s="137">
        <v>50400</v>
      </c>
      <c r="C20" s="104">
        <v>50400</v>
      </c>
      <c r="D20" s="17"/>
    </row>
    <row r="21" spans="1:4" ht="14.25">
      <c r="A21" s="84" t="s">
        <v>97</v>
      </c>
      <c r="B21" s="106">
        <v>692100</v>
      </c>
      <c r="C21" s="107">
        <v>692100</v>
      </c>
      <c r="D21" s="78"/>
    </row>
    <row r="22" spans="1:4" ht="14.25">
      <c r="A22" s="86" t="s">
        <v>260</v>
      </c>
      <c r="B22" s="105">
        <v>444062</v>
      </c>
      <c r="C22" s="105">
        <v>444062</v>
      </c>
      <c r="D22" s="17"/>
    </row>
    <row r="23" spans="1:4" ht="14.25">
      <c r="A23" s="86" t="s">
        <v>261</v>
      </c>
      <c r="B23" s="105">
        <v>95362</v>
      </c>
      <c r="C23" s="105">
        <v>95362</v>
      </c>
      <c r="D23" s="17"/>
    </row>
    <row r="24" spans="1:4" ht="14.25">
      <c r="A24" s="86" t="s">
        <v>264</v>
      </c>
      <c r="B24" s="105">
        <v>152676</v>
      </c>
      <c r="C24" s="105">
        <v>152676</v>
      </c>
      <c r="D24" s="17"/>
    </row>
    <row r="25" spans="1:4" ht="14.25">
      <c r="A25" s="84" t="s">
        <v>98</v>
      </c>
      <c r="B25" s="118">
        <v>0</v>
      </c>
      <c r="C25" s="118">
        <v>0</v>
      </c>
      <c r="D25" s="78"/>
    </row>
    <row r="26" spans="1:4" ht="14.25">
      <c r="A26" s="88"/>
      <c r="B26" s="18"/>
      <c r="C26" s="18"/>
      <c r="D26" s="17"/>
    </row>
    <row r="27" spans="1:4" ht="14.25">
      <c r="A27" s="84" t="s">
        <v>99</v>
      </c>
      <c r="B27" s="79">
        <v>0</v>
      </c>
      <c r="C27" s="79">
        <v>0</v>
      </c>
      <c r="D27" s="78"/>
    </row>
    <row r="28" spans="1:4" ht="14.25">
      <c r="A28" s="88"/>
      <c r="B28" s="18"/>
      <c r="C28" s="18"/>
      <c r="D28" s="17"/>
    </row>
    <row r="29" spans="1:4" ht="14.25">
      <c r="A29" s="84" t="s">
        <v>100</v>
      </c>
      <c r="B29" s="79">
        <v>0</v>
      </c>
      <c r="C29" s="79">
        <v>0</v>
      </c>
      <c r="D29" s="78"/>
    </row>
    <row r="30" spans="1:4" ht="14.25">
      <c r="A30" s="88"/>
      <c r="B30" s="18"/>
      <c r="C30" s="18"/>
      <c r="D30" s="17"/>
    </row>
    <row r="31" spans="1:4" ht="14.25">
      <c r="A31" s="84" t="s">
        <v>85</v>
      </c>
      <c r="B31" s="79">
        <v>0</v>
      </c>
      <c r="C31" s="79">
        <v>0</v>
      </c>
      <c r="D31" s="78"/>
    </row>
    <row r="32" spans="1:4" ht="14.25">
      <c r="A32" s="17"/>
      <c r="B32" s="18"/>
      <c r="C32" s="18"/>
      <c r="D32" s="17"/>
    </row>
    <row r="33" spans="1:4" ht="14.25">
      <c r="A33" s="17"/>
      <c r="B33" s="18"/>
      <c r="C33" s="18"/>
      <c r="D33" s="17"/>
    </row>
  </sheetData>
  <sheetProtection/>
  <mergeCells count="3">
    <mergeCell ref="A2:D2"/>
    <mergeCell ref="B4:D4"/>
    <mergeCell ref="A4:A5"/>
  </mergeCells>
  <printOptions/>
  <pageMargins left="0.75" right="0.75" top="0.51" bottom="0.39" header="0.43" footer="0.35"/>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indexed="54"/>
  </sheetPr>
  <dimension ref="A1:D29"/>
  <sheetViews>
    <sheetView zoomScaleSheetLayoutView="100" zoomScalePageLayoutView="0" workbookViewId="0" topLeftCell="A1">
      <selection activeCell="A21" sqref="A21"/>
    </sheetView>
  </sheetViews>
  <sheetFormatPr defaultColWidth="9.00390625" defaultRowHeight="14.25"/>
  <cols>
    <col min="1" max="1" width="33.50390625" style="0" customWidth="1"/>
    <col min="2" max="2" width="16.00390625" style="0" customWidth="1"/>
    <col min="3" max="3" width="18.50390625" style="0" customWidth="1"/>
    <col min="4" max="4" width="22.875" style="0" customWidth="1"/>
  </cols>
  <sheetData>
    <row r="1" ht="14.25">
      <c r="A1" s="1" t="s">
        <v>209</v>
      </c>
    </row>
    <row r="2" spans="1:4" ht="18.75">
      <c r="A2" s="159" t="s">
        <v>210</v>
      </c>
      <c r="B2" s="159"/>
      <c r="C2" s="159"/>
      <c r="D2" s="159"/>
    </row>
    <row r="3" spans="1:4" ht="14.25">
      <c r="A3" s="63" t="s">
        <v>259</v>
      </c>
      <c r="B3" s="13"/>
      <c r="C3" s="13"/>
      <c r="D3" s="14" t="s">
        <v>2</v>
      </c>
    </row>
    <row r="4" spans="1:4" ht="24.75" customHeight="1">
      <c r="A4" s="186" t="s">
        <v>206</v>
      </c>
      <c r="B4" s="185" t="s">
        <v>207</v>
      </c>
      <c r="C4" s="185"/>
      <c r="D4" s="185"/>
    </row>
    <row r="5" spans="1:4" ht="27.75" customHeight="1">
      <c r="A5" s="186"/>
      <c r="B5" s="15" t="s">
        <v>89</v>
      </c>
      <c r="C5" s="16" t="s">
        <v>93</v>
      </c>
      <c r="D5" s="16" t="s">
        <v>94</v>
      </c>
    </row>
    <row r="6" spans="1:4" ht="14.25">
      <c r="A6" s="108" t="s">
        <v>208</v>
      </c>
      <c r="B6" s="111">
        <f>B9+B16</f>
        <v>1169450</v>
      </c>
      <c r="C6" s="111"/>
      <c r="D6" s="111"/>
    </row>
    <row r="7" spans="1:4" ht="14.25">
      <c r="A7" s="80" t="s">
        <v>95</v>
      </c>
      <c r="B7" s="81">
        <v>0</v>
      </c>
      <c r="C7" s="81"/>
      <c r="D7" s="80"/>
    </row>
    <row r="8" spans="1:4" ht="14.25">
      <c r="A8" s="17"/>
      <c r="B8" s="18"/>
      <c r="C8" s="18"/>
      <c r="D8" s="17"/>
    </row>
    <row r="9" spans="1:4" ht="14.25">
      <c r="A9" s="82" t="s">
        <v>96</v>
      </c>
      <c r="B9" s="83">
        <f>B10+B11+B12+B13+B14</f>
        <v>928250</v>
      </c>
      <c r="C9" s="83"/>
      <c r="D9" s="82"/>
    </row>
    <row r="10" spans="1:4" ht="14.25">
      <c r="A10" s="98" t="s">
        <v>279</v>
      </c>
      <c r="B10" s="97">
        <v>600000</v>
      </c>
      <c r="C10" s="18"/>
      <c r="D10" s="17"/>
    </row>
    <row r="11" spans="1:4" ht="14.25">
      <c r="A11" s="96" t="s">
        <v>271</v>
      </c>
      <c r="B11" s="97">
        <v>278250</v>
      </c>
      <c r="C11" s="18"/>
      <c r="D11" s="17"/>
    </row>
    <row r="12" spans="1:4" ht="24">
      <c r="A12" s="98" t="s">
        <v>270</v>
      </c>
      <c r="B12" s="18">
        <v>20000</v>
      </c>
      <c r="C12" s="18"/>
      <c r="D12" s="17"/>
    </row>
    <row r="13" spans="1:4" ht="14.25">
      <c r="A13" s="96" t="s">
        <v>272</v>
      </c>
      <c r="B13" s="18">
        <v>20000</v>
      </c>
      <c r="C13" s="18"/>
      <c r="D13" s="17"/>
    </row>
    <row r="14" spans="1:4" ht="14.25">
      <c r="A14" s="96" t="s">
        <v>273</v>
      </c>
      <c r="B14" s="18">
        <v>10000</v>
      </c>
      <c r="C14" s="18"/>
      <c r="D14" s="17"/>
    </row>
    <row r="15" spans="1:4" ht="14.25">
      <c r="A15" s="17"/>
      <c r="B15" s="18"/>
      <c r="C15" s="18"/>
      <c r="D15" s="17"/>
    </row>
    <row r="16" spans="1:4" s="110" customFormat="1" ht="14.25">
      <c r="A16" s="82" t="s">
        <v>97</v>
      </c>
      <c r="B16" s="83">
        <f>B17</f>
        <v>241200</v>
      </c>
      <c r="C16" s="83"/>
      <c r="D16" s="82"/>
    </row>
    <row r="17" spans="1:4" ht="14.25">
      <c r="A17" s="96" t="s">
        <v>269</v>
      </c>
      <c r="B17" s="18">
        <v>241200</v>
      </c>
      <c r="C17" s="18"/>
      <c r="D17" s="17"/>
    </row>
    <row r="18" spans="1:4" ht="14.25">
      <c r="A18" s="17"/>
      <c r="B18" s="18"/>
      <c r="C18" s="18"/>
      <c r="D18" s="17"/>
    </row>
    <row r="19" spans="1:4" ht="14.25">
      <c r="A19" s="17"/>
      <c r="B19" s="18"/>
      <c r="C19" s="18"/>
      <c r="D19" s="17"/>
    </row>
    <row r="20" spans="1:4" ht="14.25">
      <c r="A20" s="17" t="s">
        <v>98</v>
      </c>
      <c r="B20" s="18">
        <v>0</v>
      </c>
      <c r="C20" s="17"/>
      <c r="D20" s="17"/>
    </row>
    <row r="21" spans="1:4" ht="14.25">
      <c r="A21" s="17"/>
      <c r="B21" s="18"/>
      <c r="C21" s="17"/>
      <c r="D21" s="17"/>
    </row>
    <row r="22" spans="1:4" ht="14.25">
      <c r="A22" s="17" t="s">
        <v>99</v>
      </c>
      <c r="B22" s="117">
        <v>0</v>
      </c>
      <c r="C22" s="17"/>
      <c r="D22" s="17"/>
    </row>
    <row r="23" spans="1:4" ht="14.25">
      <c r="A23" s="17"/>
      <c r="B23" s="17"/>
      <c r="C23" s="17"/>
      <c r="D23" s="17"/>
    </row>
    <row r="24" spans="1:4" ht="14.25">
      <c r="A24" s="17" t="s">
        <v>100</v>
      </c>
      <c r="B24" s="18">
        <v>0</v>
      </c>
      <c r="C24" s="18"/>
      <c r="D24" s="17"/>
    </row>
    <row r="25" spans="1:4" ht="14.25">
      <c r="A25" s="17"/>
      <c r="B25" s="18"/>
      <c r="C25" s="18"/>
      <c r="D25" s="17"/>
    </row>
    <row r="26" spans="1:4" ht="14.25">
      <c r="A26" s="17" t="s">
        <v>85</v>
      </c>
      <c r="B26" s="18">
        <v>0</v>
      </c>
      <c r="C26" s="18"/>
      <c r="D26" s="17"/>
    </row>
    <row r="27" spans="1:4" ht="14.25">
      <c r="A27" s="17"/>
      <c r="B27" s="18"/>
      <c r="C27" s="18"/>
      <c r="D27" s="17"/>
    </row>
    <row r="28" spans="1:4" ht="14.25">
      <c r="A28" s="17"/>
      <c r="B28" s="18"/>
      <c r="C28" s="18"/>
      <c r="D28" s="17"/>
    </row>
    <row r="29" spans="1:4" ht="14.25">
      <c r="A29" s="17"/>
      <c r="B29" s="18"/>
      <c r="C29" s="18"/>
      <c r="D29" s="17"/>
    </row>
  </sheetData>
  <sheetProtection/>
  <mergeCells count="3">
    <mergeCell ref="A2:D2"/>
    <mergeCell ref="B4:D4"/>
    <mergeCell ref="A4:A5"/>
  </mergeCells>
  <printOptions/>
  <pageMargins left="0.75" right="0.75" top="0.51" bottom="0.39" header="0.43" footer="0.3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tjj</cp:lastModifiedBy>
  <cp:lastPrinted>2017-01-16T01:32:00Z</cp:lastPrinted>
  <dcterms:created xsi:type="dcterms:W3CDTF">2011-09-13T11:12:31Z</dcterms:created>
  <dcterms:modified xsi:type="dcterms:W3CDTF">2021-05-14T03:57:58Z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