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<sst xmlns="http://schemas.openxmlformats.org/spreadsheetml/2006/main" count="87" uniqueCount="60">
  <si>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</si>
  <si>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2021年第12期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</si>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</sst>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20"/>
      <name val="Tahoma"/>
      <family val="2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Tahoma"/>
      <family val="2"/>
      <charset val="134"/>
    </font>
    <font>
      <b/>
      <sz val="10"/>
      <name val="Arial"/>
      <family val="2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Tahoma"/>
      <family val="2"/>
      <charset val="134"/>
    </font>
    <font>
      <sz val="11"/>
      <color indexed="20"/>
      <name val="宋体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b/>
      <sz val="15"/>
      <color indexed="56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62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  <font>
      <sz val="10"/>
      <color rgb="FF000000"/>
      <name val="宋体"/>
      <charset val="134"/>
    </font>
    <font>
      <sz val="10"/>
      <color rgb="FF800000"/>
      <name val="宋体"/>
      <charset val="134"/>
    </font>
    <font>
      <sz val="10"/>
      <color theme="1"/>
      <name val="等线"/>
      <charset val="134"/>
      <scheme val="minor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4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7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2" fillId="24" borderId="24" xfId="0" applyFont="1" applyFill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F7" sqref="F7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R1" s="43"/>
    </row>
    <row r="2" spans="1:20" ht="20.100000000000001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4"/>
      <c r="R2" s="44"/>
    </row>
    <row r="3" spans="1:20" s="1" customFormat="1" ht="18" customHeight="1">
      <c r="A3" s="61"/>
      <c r="B3" s="62"/>
      <c r="C3" s="61" t="s">
        <v>2</v>
      </c>
      <c r="D3" s="63"/>
      <c r="E3" s="63"/>
      <c r="F3" s="63"/>
      <c r="G3" s="62"/>
      <c r="H3" s="61" t="s">
        <v>3</v>
      </c>
      <c r="I3" s="63"/>
      <c r="J3" s="63"/>
      <c r="K3" s="63"/>
      <c r="L3" s="63"/>
      <c r="M3" s="63"/>
      <c r="N3" s="63"/>
      <c r="O3" s="63"/>
      <c r="P3" s="63"/>
      <c r="Q3" s="45"/>
      <c r="R3" s="45"/>
    </row>
    <row r="4" spans="1:20" s="2" customFormat="1" ht="16.5">
      <c r="A4" s="78" t="s">
        <v>4</v>
      </c>
      <c r="B4" s="78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1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6"/>
      <c r="R4" s="46"/>
      <c r="T4" s="47"/>
    </row>
    <row r="5" spans="1:20" s="2" customFormat="1" ht="18" customHeight="1">
      <c r="A5" s="79"/>
      <c r="B5" s="79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2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8"/>
      <c r="R5" s="48"/>
    </row>
    <row r="6" spans="1:20" s="1" customFormat="1" ht="18" customHeight="1">
      <c r="A6" s="8">
        <v>44270</v>
      </c>
      <c r="B6" s="6" t="s">
        <v>27</v>
      </c>
      <c r="C6" s="9">
        <v>18.100000000000001</v>
      </c>
      <c r="D6" s="10">
        <v>7.74</v>
      </c>
      <c r="E6" s="10">
        <v>8.4</v>
      </c>
      <c r="F6" s="9">
        <v>328</v>
      </c>
      <c r="G6" s="9">
        <v>26</v>
      </c>
      <c r="H6" s="9">
        <v>1.9</v>
      </c>
      <c r="I6" s="9">
        <v>0.03</v>
      </c>
      <c r="J6" s="9">
        <v>4.2000000000000003E-2</v>
      </c>
      <c r="K6" s="9">
        <v>1E-3</v>
      </c>
      <c r="L6" s="10">
        <v>2.99</v>
      </c>
      <c r="M6" s="10">
        <v>150.74</v>
      </c>
      <c r="N6" s="10">
        <v>2.93</v>
      </c>
      <c r="O6" s="10">
        <v>1.32</v>
      </c>
      <c r="P6" s="9">
        <v>1.4E-2</v>
      </c>
      <c r="Q6" s="49"/>
      <c r="R6" s="49"/>
    </row>
    <row r="7" spans="1:20" s="1" customFormat="1" ht="18" customHeight="1">
      <c r="A7" s="8">
        <v>44271</v>
      </c>
      <c r="B7" s="6" t="s">
        <v>28</v>
      </c>
      <c r="C7" s="9">
        <v>19.399999999999999</v>
      </c>
      <c r="D7" s="10">
        <v>7.81</v>
      </c>
      <c r="E7" s="10">
        <v>8.6999999999999993</v>
      </c>
      <c r="F7" s="9">
        <v>321</v>
      </c>
      <c r="G7" s="9">
        <v>24</v>
      </c>
      <c r="H7" s="9">
        <v>1.7</v>
      </c>
      <c r="I7" s="9">
        <v>0.04</v>
      </c>
      <c r="J7" s="9">
        <v>4.2000000000000003E-2</v>
      </c>
      <c r="K7" s="33"/>
      <c r="L7" s="10">
        <v>2.8</v>
      </c>
      <c r="M7" s="10">
        <v>144.82</v>
      </c>
      <c r="N7" s="10">
        <v>2.92</v>
      </c>
      <c r="O7" s="10">
        <v>1.23</v>
      </c>
      <c r="P7" s="9">
        <v>1.2999999999999999E-2</v>
      </c>
      <c r="Q7" s="49"/>
      <c r="R7" s="49"/>
    </row>
    <row r="8" spans="1:20" s="1" customFormat="1" ht="18" customHeight="1">
      <c r="A8" s="8">
        <v>44272</v>
      </c>
      <c r="B8" s="6" t="s">
        <v>29</v>
      </c>
      <c r="C8" s="9">
        <v>20.6</v>
      </c>
      <c r="D8" s="10">
        <v>7.83</v>
      </c>
      <c r="E8" s="10">
        <v>8.48</v>
      </c>
      <c r="F8" s="9">
        <v>328</v>
      </c>
      <c r="G8" s="9">
        <v>22</v>
      </c>
      <c r="H8" s="9">
        <v>1.7</v>
      </c>
      <c r="I8" s="9">
        <v>0.02</v>
      </c>
      <c r="J8" s="9">
        <v>4.1000000000000002E-2</v>
      </c>
      <c r="K8" s="33"/>
      <c r="L8" s="10">
        <v>2.95</v>
      </c>
      <c r="M8" s="10">
        <v>144.33000000000001</v>
      </c>
      <c r="N8" s="10">
        <v>2.48</v>
      </c>
      <c r="O8" s="10">
        <v>1.04</v>
      </c>
      <c r="P8" s="9">
        <v>1.2999999999999999E-2</v>
      </c>
      <c r="Q8" s="49"/>
      <c r="R8" s="49"/>
    </row>
    <row r="9" spans="1:20" s="1" customFormat="1" ht="18" customHeight="1">
      <c r="A9" s="8">
        <v>44273</v>
      </c>
      <c r="B9" s="6" t="s">
        <v>30</v>
      </c>
      <c r="C9" s="9">
        <v>21.3</v>
      </c>
      <c r="D9" s="10">
        <v>7.78</v>
      </c>
      <c r="E9" s="10">
        <v>8.18</v>
      </c>
      <c r="F9" s="9">
        <v>332</v>
      </c>
      <c r="G9" s="9">
        <v>22</v>
      </c>
      <c r="H9" s="9">
        <v>1.7</v>
      </c>
      <c r="I9" s="9">
        <v>0.02</v>
      </c>
      <c r="J9" s="9">
        <v>4.1000000000000002E-2</v>
      </c>
      <c r="K9" s="33"/>
      <c r="L9" s="10">
        <v>2.5</v>
      </c>
      <c r="M9" s="10">
        <v>155.26</v>
      </c>
      <c r="N9" s="10">
        <v>1.49</v>
      </c>
      <c r="O9" s="10">
        <v>0.91</v>
      </c>
      <c r="P9" s="9">
        <v>1.4999999999999999E-2</v>
      </c>
      <c r="Q9" s="49"/>
      <c r="R9" s="49"/>
    </row>
    <row r="10" spans="1:20" s="1" customFormat="1" ht="18" customHeight="1">
      <c r="A10" s="8">
        <v>44274</v>
      </c>
      <c r="B10" s="6" t="s">
        <v>31</v>
      </c>
      <c r="C10" s="9">
        <v>21.8</v>
      </c>
      <c r="D10" s="10">
        <v>7.78</v>
      </c>
      <c r="E10" s="10">
        <v>8.2200000000000006</v>
      </c>
      <c r="F10" s="9">
        <v>333</v>
      </c>
      <c r="G10" s="9">
        <v>22</v>
      </c>
      <c r="H10" s="9">
        <v>1.5</v>
      </c>
      <c r="I10" s="9">
        <v>0.02</v>
      </c>
      <c r="J10" s="9">
        <v>4.2000000000000003E-2</v>
      </c>
      <c r="K10" s="33"/>
      <c r="L10" s="10">
        <v>2.5</v>
      </c>
      <c r="M10" s="10">
        <v>159.66</v>
      </c>
      <c r="N10" s="10">
        <v>1.97</v>
      </c>
      <c r="O10" s="10">
        <v>0.75</v>
      </c>
      <c r="P10" s="9">
        <v>1.7999999999999999E-2</v>
      </c>
      <c r="Q10" s="49"/>
      <c r="R10" s="49"/>
    </row>
    <row r="11" spans="1:20" s="1" customFormat="1" ht="18" customHeight="1">
      <c r="A11" s="8">
        <v>44275</v>
      </c>
      <c r="B11" s="6" t="s">
        <v>32</v>
      </c>
      <c r="C11" s="9">
        <v>19.899999999999999</v>
      </c>
      <c r="D11" s="10">
        <v>7.78</v>
      </c>
      <c r="E11" s="10">
        <v>7.97</v>
      </c>
      <c r="F11" s="9">
        <v>339</v>
      </c>
      <c r="G11" s="9">
        <v>21</v>
      </c>
      <c r="H11" s="9">
        <v>1.3</v>
      </c>
      <c r="I11" s="9">
        <v>0.02</v>
      </c>
      <c r="J11" s="9">
        <v>3.7999999999999999E-2</v>
      </c>
      <c r="K11" s="33"/>
      <c r="L11" s="10">
        <v>3.17</v>
      </c>
      <c r="M11" s="10">
        <v>156.66999999999999</v>
      </c>
      <c r="N11" s="10">
        <v>2.04</v>
      </c>
      <c r="O11" s="10">
        <v>0.8</v>
      </c>
      <c r="P11" s="9">
        <v>1.9E-2</v>
      </c>
      <c r="Q11" s="49"/>
      <c r="R11" s="49"/>
    </row>
    <row r="12" spans="1:20" s="1" customFormat="1" ht="18" customHeight="1">
      <c r="A12" s="8">
        <v>44276</v>
      </c>
      <c r="B12" s="6" t="s">
        <v>33</v>
      </c>
      <c r="C12" s="9">
        <v>18.600000000000001</v>
      </c>
      <c r="D12" s="10">
        <v>7.73</v>
      </c>
      <c r="E12" s="10">
        <v>7.67</v>
      </c>
      <c r="F12" s="9">
        <v>337</v>
      </c>
      <c r="G12" s="9">
        <v>22</v>
      </c>
      <c r="H12" s="9">
        <v>1.2</v>
      </c>
      <c r="I12" s="9">
        <v>0.02</v>
      </c>
      <c r="J12" s="9">
        <v>4.1000000000000002E-2</v>
      </c>
      <c r="K12" s="9">
        <v>1E-3</v>
      </c>
      <c r="L12" s="10">
        <v>2.81</v>
      </c>
      <c r="M12" s="10">
        <v>155.71</v>
      </c>
      <c r="N12" s="10">
        <v>2</v>
      </c>
      <c r="O12" s="10">
        <v>0.86</v>
      </c>
      <c r="P12" s="9">
        <v>2.1000000000000001E-2</v>
      </c>
      <c r="Q12" s="49"/>
      <c r="R12" s="49"/>
    </row>
    <row r="13" spans="1:20" s="1" customFormat="1" ht="18" customHeight="1">
      <c r="A13" s="64" t="s">
        <v>34</v>
      </c>
      <c r="B13" s="65"/>
      <c r="C13" s="11">
        <f t="shared" ref="C13:J13" si="0">AVERAGE(C6:C12)</f>
        <v>19.957142857142856</v>
      </c>
      <c r="D13" s="12">
        <f t="shared" si="0"/>
        <v>7.7785714285714294</v>
      </c>
      <c r="E13" s="12">
        <f t="shared" si="0"/>
        <v>8.2314285714285713</v>
      </c>
      <c r="F13" s="13">
        <f t="shared" si="0"/>
        <v>331.14285714285717</v>
      </c>
      <c r="G13" s="13">
        <f t="shared" si="0"/>
        <v>22.714285714285715</v>
      </c>
      <c r="H13" s="14">
        <f t="shared" si="0"/>
        <v>1.5714285714285714</v>
      </c>
      <c r="I13" s="12">
        <f t="shared" si="0"/>
        <v>2.4285714285714282E-2</v>
      </c>
      <c r="J13" s="30">
        <f t="shared" si="0"/>
        <v>4.1000000000000002E-2</v>
      </c>
      <c r="K13" s="30">
        <v>0</v>
      </c>
      <c r="L13" s="28">
        <f t="shared" ref="L13:P13" si="1">AVERAGE(L6:L12)</f>
        <v>2.8171428571428572</v>
      </c>
      <c r="M13" s="28">
        <f t="shared" si="1"/>
        <v>152.45571428571427</v>
      </c>
      <c r="N13" s="28">
        <f t="shared" si="1"/>
        <v>2.2614285714285716</v>
      </c>
      <c r="O13" s="28">
        <f t="shared" si="1"/>
        <v>0.98714285714285721</v>
      </c>
      <c r="P13" s="30">
        <f t="shared" si="1"/>
        <v>1.6142857142857143E-2</v>
      </c>
      <c r="Q13" s="50"/>
      <c r="R13" s="50"/>
    </row>
    <row r="14" spans="1:20" s="1" customFormat="1" ht="18" customHeight="1">
      <c r="A14" s="64" t="s">
        <v>35</v>
      </c>
      <c r="B14" s="65"/>
      <c r="C14" s="15"/>
      <c r="D14" s="16" t="s">
        <v>36</v>
      </c>
      <c r="E14" s="16" t="s">
        <v>36</v>
      </c>
      <c r="F14" s="17"/>
      <c r="G14" s="17"/>
      <c r="H14" s="16" t="s">
        <v>36</v>
      </c>
      <c r="I14" s="16" t="s">
        <v>36</v>
      </c>
      <c r="J14" s="34" t="s">
        <v>37</v>
      </c>
      <c r="K14" s="35"/>
      <c r="L14" s="16" t="s">
        <v>36</v>
      </c>
      <c r="M14" s="34" t="s">
        <v>37</v>
      </c>
      <c r="N14" s="34" t="s">
        <v>36</v>
      </c>
      <c r="O14" s="34" t="s">
        <v>37</v>
      </c>
      <c r="P14" s="34" t="s">
        <v>36</v>
      </c>
      <c r="Q14" s="51"/>
      <c r="R14" s="51"/>
    </row>
    <row r="15" spans="1:20" s="1" customFormat="1" ht="18" customHeight="1">
      <c r="A15" s="64" t="s">
        <v>38</v>
      </c>
      <c r="B15" s="65"/>
      <c r="C15" s="66" t="s">
        <v>37</v>
      </c>
      <c r="D15" s="67"/>
      <c r="E15" s="67"/>
      <c r="F15" s="67"/>
      <c r="G15" s="68"/>
      <c r="H15" s="18" t="s">
        <v>39</v>
      </c>
      <c r="I15" s="18"/>
      <c r="J15" s="66"/>
      <c r="K15" s="67"/>
      <c r="L15" s="67"/>
      <c r="M15" s="67"/>
      <c r="N15" s="67"/>
      <c r="O15" s="67"/>
      <c r="P15" s="67"/>
      <c r="Q15" s="52"/>
      <c r="R15" s="52"/>
    </row>
    <row r="16" spans="1:20" s="3" customFormat="1" ht="25.15" customHeight="1">
      <c r="A16" s="69" t="s">
        <v>40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53"/>
      <c r="R16" s="53"/>
    </row>
    <row r="17" spans="1:19">
      <c r="A17" s="71"/>
      <c r="B17" s="72"/>
      <c r="C17" s="19" t="s">
        <v>6</v>
      </c>
      <c r="D17" s="19" t="s">
        <v>7</v>
      </c>
      <c r="E17" s="19" t="s">
        <v>8</v>
      </c>
      <c r="F17" s="19" t="s">
        <v>9</v>
      </c>
      <c r="G17" s="19" t="s">
        <v>10</v>
      </c>
      <c r="H17" s="19" t="s">
        <v>41</v>
      </c>
      <c r="I17" s="36" t="s">
        <v>42</v>
      </c>
      <c r="J17" s="19" t="s">
        <v>13</v>
      </c>
      <c r="K17" s="19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4"/>
      <c r="R17" s="54"/>
    </row>
    <row r="18" spans="1:19" ht="14.25" customHeight="1">
      <c r="A18" s="73" t="s">
        <v>44</v>
      </c>
      <c r="B18" s="7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4"/>
      <c r="R18" s="54"/>
    </row>
    <row r="19" spans="1:19" ht="14.25" customHeight="1">
      <c r="A19" s="75" t="s">
        <v>45</v>
      </c>
      <c r="B19" s="7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4"/>
      <c r="R19" s="54"/>
      <c r="S19" s="55"/>
    </row>
    <row r="20" spans="1:19" ht="14.25" customHeight="1">
      <c r="A20" s="75" t="s">
        <v>46</v>
      </c>
      <c r="B20" s="7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4"/>
      <c r="R20" s="54"/>
    </row>
    <row r="21" spans="1:19" ht="14.25" customHeight="1">
      <c r="A21" s="73" t="s">
        <v>47</v>
      </c>
      <c r="B21" s="7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54"/>
      <c r="R21" s="54"/>
    </row>
    <row r="22" spans="1:19" ht="14.25" customHeight="1">
      <c r="A22" s="19" t="s">
        <v>48</v>
      </c>
      <c r="B22" s="19" t="s">
        <v>49</v>
      </c>
      <c r="C22" s="22">
        <v>23.4</v>
      </c>
      <c r="D22" s="22">
        <v>6.86</v>
      </c>
      <c r="E22" s="23">
        <v>8.51</v>
      </c>
      <c r="F22" s="24">
        <v>1413</v>
      </c>
      <c r="G22" s="25">
        <v>80</v>
      </c>
      <c r="H22" s="26">
        <v>4</v>
      </c>
      <c r="I22" s="37">
        <v>2</v>
      </c>
      <c r="J22" s="38">
        <v>0.1</v>
      </c>
      <c r="K22" s="30"/>
      <c r="L22" s="23">
        <v>0.1</v>
      </c>
      <c r="M22" s="38">
        <v>0.2</v>
      </c>
      <c r="N22" s="38">
        <v>0.02</v>
      </c>
      <c r="O22" s="38">
        <v>0.02</v>
      </c>
      <c r="P22" s="38">
        <v>0.04</v>
      </c>
      <c r="Q22" s="54"/>
      <c r="R22" s="54"/>
    </row>
    <row r="23" spans="1:19" ht="14.25" customHeight="1">
      <c r="A23" s="19" t="s">
        <v>50</v>
      </c>
      <c r="B23" s="19" t="s">
        <v>51</v>
      </c>
      <c r="C23" s="22">
        <v>23.3</v>
      </c>
      <c r="D23" s="23">
        <v>6.85</v>
      </c>
      <c r="E23" s="23">
        <v>8.5</v>
      </c>
      <c r="F23" s="24">
        <v>1411</v>
      </c>
      <c r="G23" s="24">
        <v>79.5</v>
      </c>
      <c r="H23" s="26">
        <v>4.18</v>
      </c>
      <c r="I23" s="37">
        <v>1.921</v>
      </c>
      <c r="J23" s="38">
        <v>9.2799999999999994E-2</v>
      </c>
      <c r="K23" s="30"/>
      <c r="L23" s="23">
        <v>0.10249999999999999</v>
      </c>
      <c r="M23" s="38">
        <v>0.2036</v>
      </c>
      <c r="N23" s="38">
        <v>1.9800000000000002E-2</v>
      </c>
      <c r="O23" s="38">
        <v>2.0199999999999999E-2</v>
      </c>
      <c r="P23" s="38">
        <v>3.8399999999999997E-2</v>
      </c>
      <c r="Q23" s="54"/>
      <c r="R23" s="54"/>
    </row>
    <row r="24" spans="1:19" ht="13.9" customHeight="1">
      <c r="A24" s="19" t="s">
        <v>52</v>
      </c>
      <c r="B24" s="19" t="s">
        <v>53</v>
      </c>
      <c r="C24" s="23">
        <f t="shared" ref="C24:J24" si="2">(C23-C22)/C22*100</f>
        <v>-0.42735042735041828</v>
      </c>
      <c r="D24" s="23">
        <f t="shared" si="2"/>
        <v>-0.14577259475219642</v>
      </c>
      <c r="E24" s="23">
        <f t="shared" si="2"/>
        <v>-0.11750881316098458</v>
      </c>
      <c r="F24" s="23">
        <f t="shared" si="2"/>
        <v>-0.14154281670205238</v>
      </c>
      <c r="G24" s="23">
        <f t="shared" si="2"/>
        <v>-0.625</v>
      </c>
      <c r="H24" s="23">
        <f t="shared" si="2"/>
        <v>4.4999999999999929</v>
      </c>
      <c r="I24" s="23">
        <f t="shared" si="2"/>
        <v>-3.949999999999998</v>
      </c>
      <c r="J24" s="23">
        <f t="shared" si="2"/>
        <v>-7.2000000000000117</v>
      </c>
      <c r="K24" s="28"/>
      <c r="L24" s="23">
        <f t="shared" ref="L24:P24" si="3">(L23-L22)/L22*100</f>
        <v>2.4999999999999885</v>
      </c>
      <c r="M24" s="23">
        <f t="shared" si="3"/>
        <v>1.799999999999996</v>
      </c>
      <c r="N24" s="23">
        <f t="shared" si="3"/>
        <v>-0.999999999999994</v>
      </c>
      <c r="O24" s="23">
        <f t="shared" si="3"/>
        <v>0.999999999999994</v>
      </c>
      <c r="P24" s="23">
        <f t="shared" si="3"/>
        <v>-4.0000000000000107</v>
      </c>
      <c r="Q24" s="54"/>
      <c r="R24" s="54"/>
    </row>
    <row r="25" spans="1:19" ht="13.9" customHeight="1">
      <c r="A25" s="80" t="s">
        <v>54</v>
      </c>
      <c r="B25" s="27" t="s">
        <v>55</v>
      </c>
      <c r="C25" s="27"/>
      <c r="D25" s="27"/>
      <c r="E25" s="28"/>
      <c r="F25" s="29"/>
      <c r="G25" s="29"/>
      <c r="H25" s="30"/>
      <c r="I25" s="39"/>
      <c r="J25" s="40"/>
      <c r="K25" s="30"/>
      <c r="L25" s="28"/>
      <c r="M25" s="40"/>
      <c r="N25" s="40"/>
      <c r="O25" s="40"/>
      <c r="P25" s="40"/>
      <c r="Q25" s="54"/>
      <c r="R25" s="54"/>
    </row>
    <row r="26" spans="1:19" ht="13.9" customHeight="1">
      <c r="A26" s="81"/>
      <c r="B26" s="28" t="s">
        <v>56</v>
      </c>
      <c r="C26" s="27"/>
      <c r="D26" s="28"/>
      <c r="E26" s="28"/>
      <c r="F26" s="29"/>
      <c r="G26" s="29"/>
      <c r="H26" s="30"/>
      <c r="I26" s="39"/>
      <c r="J26" s="40"/>
      <c r="K26" s="30"/>
      <c r="L26" s="28"/>
      <c r="M26" s="40"/>
      <c r="N26" s="40"/>
      <c r="O26" s="40"/>
      <c r="P26" s="40"/>
      <c r="Q26" s="54"/>
      <c r="R26" s="54"/>
    </row>
    <row r="27" spans="1:19" ht="14.25" customHeight="1">
      <c r="A27" s="82"/>
      <c r="B27" s="20" t="s">
        <v>53</v>
      </c>
      <c r="C27" s="28"/>
      <c r="D27" s="28"/>
      <c r="E27" s="28"/>
      <c r="F27" s="28"/>
      <c r="G27" s="28"/>
      <c r="H27" s="28"/>
      <c r="I27" s="28"/>
      <c r="J27" s="28"/>
      <c r="K27" s="41"/>
      <c r="L27" s="28"/>
      <c r="M27" s="28"/>
      <c r="N27" s="28"/>
      <c r="O27" s="28"/>
      <c r="P27" s="28"/>
      <c r="Q27" s="51"/>
      <c r="R27" s="51"/>
    </row>
    <row r="28" spans="1:19" ht="20.25" customHeight="1">
      <c r="A28" s="80" t="s">
        <v>57</v>
      </c>
      <c r="B28" s="83" t="s">
        <v>58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56"/>
      <c r="R28" s="56"/>
    </row>
    <row r="29" spans="1:19" ht="16.5" customHeight="1">
      <c r="A29" s="81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56"/>
      <c r="R29" s="56"/>
    </row>
    <row r="30" spans="1:19" ht="33" customHeight="1">
      <c r="A30" s="82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56"/>
      <c r="R30" s="56"/>
    </row>
    <row r="31" spans="1:19" s="4" customFormat="1" ht="20.25" customHeight="1">
      <c r="A31" s="77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57"/>
      <c r="R31" s="57"/>
    </row>
    <row r="40" spans="15:15">
      <c r="O40" s="42"/>
    </row>
  </sheetData>
  <mergeCells count="22"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:P1"/>
    <mergeCell ref="A2:P2"/>
    <mergeCell ref="A3:B3"/>
    <mergeCell ref="C3:G3"/>
    <mergeCell ref="H3:P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2021-03-29T01:49:07Z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