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M13"/>
  <c r="N13"/>
  <c r="O13"/>
  <c r="P13"/>
  <c r="Q13"/>
</calcChain>
</file>

<file path=xl/sharedStrings.xml><?xml version="1.0" encoding="utf-8"?>
<sst xmlns="http://schemas.openxmlformats.org/spreadsheetml/2006/main" count="92" uniqueCount="62">
  <si>
    <t>地表水环境质量周报（数据报告）</t>
  </si>
  <si>
    <t>自动站名称：坪石子站                               期数： 2021年第7期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</si>
  <si>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</si>
  <si>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</si>
  <si>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</si>
  <si>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</si>
  <si>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</si>
  <si>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</si>
  <si>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</si>
  <si>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</si>
  <si>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</si>
  <si>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</si>
  <si>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</si>
  <si>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</si>
  <si>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TOC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</si>
  <si>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</si>
  <si>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</si>
  <si>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</si>
  <si>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</si>
  <si>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</si>
  <si>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</si>
  <si>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r>
      <t>NO</t>
    </r>
    <r>
      <rPr>
        <vertAlign val="sub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</si>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</sst>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6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Tahoma"/>
      <family val="2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0"/>
      <name val="Arial"/>
      <family val="2"/>
    </font>
    <font>
      <sz val="11"/>
      <color indexed="8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Tahoma"/>
      <family val="2"/>
      <charset val="134"/>
    </font>
    <font>
      <sz val="11"/>
      <color indexed="52"/>
      <name val="宋体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3"/>
      <color indexed="56"/>
      <name val="Tahoma"/>
      <family val="2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20"/>
      <name val="Tahoma"/>
      <family val="2"/>
      <charset val="134"/>
    </font>
    <font>
      <sz val="10"/>
      <color indexed="8"/>
      <name val="Arial"/>
      <family val="2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1"/>
      <color indexed="8"/>
      <name val="宋体"/>
      <charset val="134"/>
    </font>
    <font>
      <vertAlign val="subscript"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800000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20" fillId="0" borderId="2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41" fillId="4" borderId="3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55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/>
    <xf numFmtId="0" fontId="4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4" borderId="1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3" fillId="2" borderId="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28" fillId="4" borderId="3" applyNumberFormat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38" fillId="2" borderId="1" applyNumberFormat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55" fillId="9" borderId="5" applyNumberFormat="0" applyFont="0" applyAlignment="0" applyProtection="0">
      <alignment vertical="center"/>
    </xf>
    <xf numFmtId="0" fontId="55" fillId="9" borderId="5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0" fontId="51" fillId="24" borderId="27" xfId="0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181" fontId="52" fillId="0" borderId="15" xfId="0" applyNumberFormat="1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82" fontId="52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3" fillId="25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>
      <selection activeCell="D10" sqref="D10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2" width="7.625" customWidth="1"/>
    <col min="13" max="13" width="6.75" customWidth="1"/>
    <col min="14" max="14" width="7" customWidth="1"/>
    <col min="15" max="15" width="7.125" customWidth="1"/>
    <col min="16" max="16" width="6.5" customWidth="1"/>
    <col min="17" max="18" width="7.25" customWidth="1"/>
    <col min="19" max="20" width="8.25" customWidth="1"/>
  </cols>
  <sheetData>
    <row r="1" spans="1:22" ht="25.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48"/>
      <c r="T1" s="48"/>
    </row>
    <row r="2" spans="1:22" ht="20.100000000000001" customHeight="1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9"/>
      <c r="T2" s="49"/>
    </row>
    <row r="3" spans="1:22" s="1" customFormat="1" ht="18" customHeight="1">
      <c r="A3" s="69"/>
      <c r="B3" s="70"/>
      <c r="C3" s="69" t="s">
        <v>2</v>
      </c>
      <c r="D3" s="71"/>
      <c r="E3" s="71"/>
      <c r="F3" s="71"/>
      <c r="G3" s="70"/>
      <c r="H3" s="69" t="s">
        <v>3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50"/>
      <c r="T3" s="50"/>
    </row>
    <row r="4" spans="1:22" s="2" customFormat="1" ht="16.5">
      <c r="A4" s="86" t="s">
        <v>4</v>
      </c>
      <c r="B4" s="8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4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51" t="s">
        <v>21</v>
      </c>
      <c r="S4" s="52"/>
      <c r="T4" s="52"/>
      <c r="V4" s="53"/>
    </row>
    <row r="5" spans="1:22" s="2" customFormat="1" ht="18" customHeight="1">
      <c r="A5" s="87"/>
      <c r="B5" s="87"/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35" t="s">
        <v>24</v>
      </c>
      <c r="J5" s="7" t="s">
        <v>27</v>
      </c>
      <c r="K5" s="7" t="s">
        <v>27</v>
      </c>
      <c r="L5" s="7" t="s">
        <v>27</v>
      </c>
      <c r="M5" s="7" t="s">
        <v>28</v>
      </c>
      <c r="N5" s="7" t="s">
        <v>28</v>
      </c>
      <c r="O5" s="7" t="s">
        <v>28</v>
      </c>
      <c r="P5" s="7" t="s">
        <v>28</v>
      </c>
      <c r="Q5" s="7" t="s">
        <v>27</v>
      </c>
      <c r="R5" s="7" t="s">
        <v>27</v>
      </c>
      <c r="S5" s="54"/>
      <c r="T5" s="54"/>
    </row>
    <row r="6" spans="1:22" s="1" customFormat="1" ht="18" customHeight="1">
      <c r="A6" s="8">
        <v>44235</v>
      </c>
      <c r="B6" s="6" t="s">
        <v>29</v>
      </c>
      <c r="C6" s="9">
        <v>18.5</v>
      </c>
      <c r="D6" s="10">
        <v>7.79</v>
      </c>
      <c r="E6" s="10">
        <v>9.4</v>
      </c>
      <c r="F6" s="11">
        <v>406</v>
      </c>
      <c r="G6" s="11">
        <v>22</v>
      </c>
      <c r="H6" s="11">
        <v>2.7</v>
      </c>
      <c r="I6" s="11">
        <v>0.03</v>
      </c>
      <c r="J6" s="36">
        <v>6.0000000000000001E-3</v>
      </c>
      <c r="K6" s="11"/>
      <c r="L6" s="11">
        <v>0</v>
      </c>
      <c r="M6" s="10">
        <v>2.5</v>
      </c>
      <c r="N6" s="10">
        <v>136.4</v>
      </c>
      <c r="O6" s="10">
        <v>2.12</v>
      </c>
      <c r="P6" s="10">
        <v>0.86</v>
      </c>
      <c r="Q6" s="11">
        <v>2.8000000000000001E-2</v>
      </c>
      <c r="R6" s="11"/>
      <c r="S6" s="55"/>
      <c r="T6" s="55"/>
    </row>
    <row r="7" spans="1:22" s="1" customFormat="1" ht="18" customHeight="1">
      <c r="A7" s="8">
        <v>44236</v>
      </c>
      <c r="B7" s="6" t="s">
        <v>30</v>
      </c>
      <c r="C7" s="9">
        <v>16.5</v>
      </c>
      <c r="D7" s="10">
        <v>7.69</v>
      </c>
      <c r="E7" s="10">
        <v>8.61</v>
      </c>
      <c r="F7" s="11">
        <v>387</v>
      </c>
      <c r="G7" s="11">
        <v>22</v>
      </c>
      <c r="H7" s="11">
        <v>2.2000000000000002</v>
      </c>
      <c r="I7" s="11">
        <v>0.03</v>
      </c>
      <c r="J7" s="36">
        <v>4.0000000000000001E-3</v>
      </c>
      <c r="K7" s="11"/>
      <c r="L7" s="11">
        <v>0</v>
      </c>
      <c r="M7" s="10">
        <v>3.6</v>
      </c>
      <c r="N7" s="10">
        <v>137.78</v>
      </c>
      <c r="O7" s="10">
        <v>2.08</v>
      </c>
      <c r="P7" s="10">
        <v>0.96</v>
      </c>
      <c r="Q7" s="11">
        <v>2.4E-2</v>
      </c>
      <c r="R7" s="11"/>
      <c r="S7" s="55"/>
      <c r="T7" s="55"/>
    </row>
    <row r="8" spans="1:22" s="1" customFormat="1" ht="18" customHeight="1">
      <c r="A8" s="8">
        <v>44237</v>
      </c>
      <c r="B8" s="6" t="s">
        <v>31</v>
      </c>
      <c r="C8" s="9">
        <v>15.6</v>
      </c>
      <c r="D8" s="10">
        <v>7.56</v>
      </c>
      <c r="E8" s="10">
        <v>8.5500000000000007</v>
      </c>
      <c r="F8" s="11">
        <v>342</v>
      </c>
      <c r="G8" s="11">
        <v>39</v>
      </c>
      <c r="H8" s="11">
        <v>2.5</v>
      </c>
      <c r="I8" s="11">
        <v>0.22</v>
      </c>
      <c r="J8" s="36">
        <v>1.9E-2</v>
      </c>
      <c r="K8" s="11"/>
      <c r="L8" s="11">
        <v>0</v>
      </c>
      <c r="M8" s="10">
        <v>3.14</v>
      </c>
      <c r="N8" s="10">
        <v>137.01</v>
      </c>
      <c r="O8" s="10">
        <v>2.4</v>
      </c>
      <c r="P8" s="10">
        <v>1</v>
      </c>
      <c r="Q8" s="11">
        <v>1.7000000000000001E-2</v>
      </c>
      <c r="R8" s="11"/>
      <c r="S8" s="55"/>
      <c r="T8" s="55"/>
    </row>
    <row r="9" spans="1:22" s="1" customFormat="1" ht="18" customHeight="1">
      <c r="A9" s="8">
        <v>44238</v>
      </c>
      <c r="B9" s="6" t="s">
        <v>32</v>
      </c>
      <c r="C9" s="9">
        <v>16</v>
      </c>
      <c r="D9" s="10">
        <v>7.65</v>
      </c>
      <c r="E9" s="10">
        <v>9.85</v>
      </c>
      <c r="F9" s="11">
        <v>336</v>
      </c>
      <c r="G9" s="11">
        <v>59</v>
      </c>
      <c r="H9" s="11">
        <v>3.1</v>
      </c>
      <c r="I9" s="11">
        <v>0.18</v>
      </c>
      <c r="J9" s="36">
        <v>0.02</v>
      </c>
      <c r="K9" s="11"/>
      <c r="L9" s="37"/>
      <c r="M9" s="10">
        <v>2.5</v>
      </c>
      <c r="N9" s="10">
        <v>138.41999999999999</v>
      </c>
      <c r="O9" s="10">
        <v>3.38</v>
      </c>
      <c r="P9" s="10">
        <v>0.74</v>
      </c>
      <c r="Q9" s="11">
        <v>1.9E-2</v>
      </c>
      <c r="R9" s="11"/>
      <c r="S9" s="55"/>
      <c r="T9" s="55"/>
    </row>
    <row r="10" spans="1:22" s="1" customFormat="1" ht="18" customHeight="1">
      <c r="A10" s="8">
        <v>44239</v>
      </c>
      <c r="B10" s="6" t="s">
        <v>33</v>
      </c>
      <c r="C10" s="9">
        <v>16</v>
      </c>
      <c r="D10" s="10">
        <v>7.69</v>
      </c>
      <c r="E10" s="10">
        <v>9.52</v>
      </c>
      <c r="F10" s="11">
        <v>335</v>
      </c>
      <c r="G10" s="11">
        <v>39</v>
      </c>
      <c r="H10" s="11">
        <v>3.2</v>
      </c>
      <c r="I10" s="11">
        <v>0.71</v>
      </c>
      <c r="J10" s="36">
        <v>2.8000000000000001E-2</v>
      </c>
      <c r="K10" s="11"/>
      <c r="L10" s="11">
        <v>0</v>
      </c>
      <c r="M10" s="10">
        <v>4.5599999999999996</v>
      </c>
      <c r="N10" s="10">
        <v>136.85</v>
      </c>
      <c r="O10" s="10">
        <v>2.79</v>
      </c>
      <c r="P10" s="10">
        <v>0.74</v>
      </c>
      <c r="Q10" s="11">
        <v>2.3E-2</v>
      </c>
      <c r="R10" s="11"/>
      <c r="S10" s="55"/>
      <c r="T10" s="55"/>
    </row>
    <row r="11" spans="1:22" s="1" customFormat="1" ht="18" customHeight="1">
      <c r="A11" s="8">
        <v>44240</v>
      </c>
      <c r="B11" s="6" t="s">
        <v>34</v>
      </c>
      <c r="C11" s="9">
        <v>16.100000000000001</v>
      </c>
      <c r="D11" s="10">
        <v>7.67</v>
      </c>
      <c r="E11" s="10">
        <v>8.9499999999999993</v>
      </c>
      <c r="F11" s="11">
        <v>352</v>
      </c>
      <c r="G11" s="11">
        <v>28</v>
      </c>
      <c r="H11" s="11">
        <v>2.9</v>
      </c>
      <c r="I11" s="11">
        <v>0.48</v>
      </c>
      <c r="J11" s="36">
        <v>2.5000000000000001E-2</v>
      </c>
      <c r="K11" s="11"/>
      <c r="L11" s="11">
        <v>0</v>
      </c>
      <c r="M11" s="10">
        <v>2.73</v>
      </c>
      <c r="N11" s="10">
        <v>138.44</v>
      </c>
      <c r="O11" s="10">
        <v>2.58</v>
      </c>
      <c r="P11" s="10">
        <v>1.34</v>
      </c>
      <c r="Q11" s="11">
        <v>2.1999999999999999E-2</v>
      </c>
      <c r="R11" s="11"/>
      <c r="S11" s="55"/>
      <c r="T11" s="55"/>
    </row>
    <row r="12" spans="1:22" s="1" customFormat="1" ht="18" customHeight="1">
      <c r="A12" s="8">
        <v>44241</v>
      </c>
      <c r="B12" s="6" t="s">
        <v>35</v>
      </c>
      <c r="C12" s="9">
        <v>16.3</v>
      </c>
      <c r="D12" s="10">
        <v>7.67</v>
      </c>
      <c r="E12" s="10">
        <v>8.86</v>
      </c>
      <c r="F12" s="11">
        <v>345</v>
      </c>
      <c r="G12" s="11">
        <v>24</v>
      </c>
      <c r="H12" s="11">
        <v>2.7</v>
      </c>
      <c r="I12" s="11">
        <v>0.26</v>
      </c>
      <c r="J12" s="36">
        <v>2.3E-2</v>
      </c>
      <c r="K12" s="11"/>
      <c r="L12" s="11">
        <v>0</v>
      </c>
      <c r="M12" s="10">
        <v>3.2</v>
      </c>
      <c r="N12" s="10">
        <v>143.69</v>
      </c>
      <c r="O12" s="10">
        <v>3.11</v>
      </c>
      <c r="P12" s="10">
        <v>1.1499999999999999</v>
      </c>
      <c r="Q12" s="11">
        <v>1.9E-2</v>
      </c>
      <c r="R12" s="11"/>
      <c r="S12" s="55"/>
      <c r="T12" s="55"/>
    </row>
    <row r="13" spans="1:22" s="1" customFormat="1" ht="18" customHeight="1">
      <c r="A13" s="72" t="s">
        <v>36</v>
      </c>
      <c r="B13" s="73"/>
      <c r="C13" s="12">
        <f t="shared" ref="C13:J13" si="0">AVERAGE(C6:C12)</f>
        <v>16.428571428571427</v>
      </c>
      <c r="D13" s="13">
        <f t="shared" si="0"/>
        <v>7.6742857142857144</v>
      </c>
      <c r="E13" s="13">
        <f t="shared" si="0"/>
        <v>9.105714285714285</v>
      </c>
      <c r="F13" s="14">
        <f t="shared" si="0"/>
        <v>357.57142857142856</v>
      </c>
      <c r="G13" s="14">
        <f t="shared" si="0"/>
        <v>33.285714285714285</v>
      </c>
      <c r="H13" s="15">
        <f t="shared" si="0"/>
        <v>2.7571428571428567</v>
      </c>
      <c r="I13" s="13">
        <f t="shared" si="0"/>
        <v>0.27285714285714285</v>
      </c>
      <c r="J13" s="33">
        <f t="shared" si="0"/>
        <v>1.7857142857142856E-2</v>
      </c>
      <c r="K13" s="33"/>
      <c r="L13" s="33">
        <v>0</v>
      </c>
      <c r="M13" s="31">
        <f t="shared" ref="M13:Q13" si="1">AVERAGE(M6:M12)</f>
        <v>3.1757142857142857</v>
      </c>
      <c r="N13" s="31">
        <f t="shared" si="1"/>
        <v>138.37000000000003</v>
      </c>
      <c r="O13" s="31">
        <f t="shared" si="1"/>
        <v>2.6371428571428575</v>
      </c>
      <c r="P13" s="31">
        <f t="shared" si="1"/>
        <v>0.96999999999999986</v>
      </c>
      <c r="Q13" s="33">
        <f t="shared" si="1"/>
        <v>2.1714285714285714E-2</v>
      </c>
      <c r="R13" s="31"/>
      <c r="S13" s="56"/>
      <c r="T13" s="56"/>
    </row>
    <row r="14" spans="1:22" s="1" customFormat="1" ht="18" customHeight="1">
      <c r="A14" s="72" t="s">
        <v>37</v>
      </c>
      <c r="B14" s="73"/>
      <c r="C14" s="16"/>
      <c r="D14" s="17" t="s">
        <v>38</v>
      </c>
      <c r="E14" s="17" t="s">
        <v>38</v>
      </c>
      <c r="F14" s="18"/>
      <c r="G14" s="18"/>
      <c r="H14" s="19" t="s">
        <v>39</v>
      </c>
      <c r="I14" s="19" t="s">
        <v>39</v>
      </c>
      <c r="J14" s="38" t="s">
        <v>38</v>
      </c>
      <c r="K14" s="16"/>
      <c r="L14" s="39"/>
      <c r="M14" s="17" t="s">
        <v>38</v>
      </c>
      <c r="N14" s="19" t="s">
        <v>39</v>
      </c>
      <c r="O14" s="19" t="s">
        <v>38</v>
      </c>
      <c r="P14" s="19" t="s">
        <v>38</v>
      </c>
      <c r="Q14" s="19" t="s">
        <v>38</v>
      </c>
      <c r="R14" s="57"/>
      <c r="S14" s="58"/>
      <c r="T14" s="58"/>
    </row>
    <row r="15" spans="1:22" s="1" customFormat="1" ht="18" customHeight="1">
      <c r="A15" s="72" t="s">
        <v>40</v>
      </c>
      <c r="B15" s="73"/>
      <c r="C15" s="74" t="s">
        <v>39</v>
      </c>
      <c r="D15" s="75"/>
      <c r="E15" s="75"/>
      <c r="F15" s="75"/>
      <c r="G15" s="76"/>
      <c r="H15" s="20" t="s">
        <v>41</v>
      </c>
      <c r="I15" s="20"/>
      <c r="J15" s="74"/>
      <c r="K15" s="75"/>
      <c r="L15" s="75"/>
      <c r="M15" s="75"/>
      <c r="N15" s="75"/>
      <c r="O15" s="75"/>
      <c r="P15" s="75"/>
      <c r="Q15" s="75"/>
      <c r="R15" s="75"/>
      <c r="S15" s="59"/>
      <c r="T15" s="59"/>
    </row>
    <row r="16" spans="1:22" s="3" customFormat="1" ht="25.15" customHeight="1">
      <c r="A16" s="77" t="s">
        <v>42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60"/>
      <c r="T16" s="60"/>
    </row>
    <row r="17" spans="1:21" ht="16.5">
      <c r="A17" s="79"/>
      <c r="B17" s="80"/>
      <c r="C17" s="21" t="s">
        <v>6</v>
      </c>
      <c r="D17" s="21" t="s">
        <v>7</v>
      </c>
      <c r="E17" s="21" t="s">
        <v>8</v>
      </c>
      <c r="F17" s="21" t="s">
        <v>9</v>
      </c>
      <c r="G17" s="21" t="s">
        <v>10</v>
      </c>
      <c r="H17" s="21" t="s">
        <v>43</v>
      </c>
      <c r="I17" s="40" t="s">
        <v>44</v>
      </c>
      <c r="J17" s="21" t="s">
        <v>13</v>
      </c>
      <c r="K17" s="21"/>
      <c r="L17" s="21"/>
      <c r="M17" s="6" t="s">
        <v>16</v>
      </c>
      <c r="N17" s="6" t="s">
        <v>17</v>
      </c>
      <c r="O17" s="6" t="s">
        <v>18</v>
      </c>
      <c r="P17" s="6" t="s">
        <v>19</v>
      </c>
      <c r="Q17" s="6" t="s">
        <v>45</v>
      </c>
      <c r="R17" s="51" t="s">
        <v>21</v>
      </c>
      <c r="S17" s="61"/>
      <c r="T17" s="61"/>
    </row>
    <row r="18" spans="1:21" ht="14.25" customHeight="1">
      <c r="A18" s="81" t="s">
        <v>46</v>
      </c>
      <c r="B18" s="8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61"/>
      <c r="T18" s="61"/>
    </row>
    <row r="19" spans="1:21" ht="14.25" customHeight="1">
      <c r="A19" s="83" t="s">
        <v>47</v>
      </c>
      <c r="B19" s="8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1"/>
      <c r="T19" s="61"/>
      <c r="U19" s="62"/>
    </row>
    <row r="20" spans="1:21" ht="14.25" customHeight="1">
      <c r="A20" s="83" t="s">
        <v>48</v>
      </c>
      <c r="B20" s="8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61"/>
      <c r="T20" s="61"/>
    </row>
    <row r="21" spans="1:21" ht="14.25" customHeight="1">
      <c r="A21" s="81" t="s">
        <v>49</v>
      </c>
      <c r="B21" s="8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61"/>
      <c r="T21" s="61"/>
    </row>
    <row r="22" spans="1:21" ht="14.25" customHeight="1">
      <c r="A22" s="21" t="s">
        <v>50</v>
      </c>
      <c r="B22" s="21" t="s">
        <v>51</v>
      </c>
      <c r="C22" s="24">
        <v>18</v>
      </c>
      <c r="D22" s="24">
        <v>6.86</v>
      </c>
      <c r="E22" s="25">
        <v>9.4600000000000009</v>
      </c>
      <c r="F22" s="26">
        <v>1413</v>
      </c>
      <c r="G22" s="27">
        <v>40</v>
      </c>
      <c r="H22" s="28">
        <v>4.5</v>
      </c>
      <c r="I22" s="41">
        <v>0.2</v>
      </c>
      <c r="J22" s="42">
        <v>0.2</v>
      </c>
      <c r="K22" s="33"/>
      <c r="L22" s="33"/>
      <c r="M22" s="42">
        <v>0.02</v>
      </c>
      <c r="N22" s="42">
        <v>0.2</v>
      </c>
      <c r="O22" s="42">
        <v>0.1</v>
      </c>
      <c r="P22" s="42">
        <v>0.02</v>
      </c>
      <c r="Q22" s="42">
        <v>0.04</v>
      </c>
      <c r="R22" s="63"/>
      <c r="S22" s="61"/>
      <c r="T22" s="61"/>
    </row>
    <row r="23" spans="1:21" ht="14.25" customHeight="1">
      <c r="A23" s="21" t="s">
        <v>52</v>
      </c>
      <c r="B23" s="21" t="s">
        <v>53</v>
      </c>
      <c r="C23" s="24">
        <v>18</v>
      </c>
      <c r="D23" s="25">
        <v>6.87</v>
      </c>
      <c r="E23" s="25">
        <v>9.4499999999999993</v>
      </c>
      <c r="F23" s="26">
        <v>1415</v>
      </c>
      <c r="G23" s="26">
        <v>40.200000000000003</v>
      </c>
      <c r="H23" s="28">
        <v>4.54</v>
      </c>
      <c r="I23" s="41">
        <v>0.20200000000000001</v>
      </c>
      <c r="J23" s="42">
        <v>0.2001</v>
      </c>
      <c r="K23" s="33"/>
      <c r="L23" s="33"/>
      <c r="M23" s="42">
        <v>2.0500000000000001E-2</v>
      </c>
      <c r="N23" s="42">
        <v>0.19059999999999999</v>
      </c>
      <c r="O23" s="42">
        <v>0.1052</v>
      </c>
      <c r="P23" s="42">
        <v>2.06E-2</v>
      </c>
      <c r="Q23" s="42">
        <v>3.9E-2</v>
      </c>
      <c r="R23" s="63"/>
      <c r="S23" s="61"/>
      <c r="T23" s="61"/>
    </row>
    <row r="24" spans="1:21" ht="13.9" customHeight="1">
      <c r="A24" s="21" t="s">
        <v>54</v>
      </c>
      <c r="B24" s="21" t="s">
        <v>55</v>
      </c>
      <c r="C24" s="25">
        <v>0</v>
      </c>
      <c r="D24" s="25">
        <v>0.01</v>
      </c>
      <c r="E24" s="25">
        <v>-0.01</v>
      </c>
      <c r="F24" s="25">
        <v>0.14000000000000001</v>
      </c>
      <c r="G24" s="25">
        <v>0.5</v>
      </c>
      <c r="H24" s="25">
        <v>0.89</v>
      </c>
      <c r="I24" s="25">
        <v>1</v>
      </c>
      <c r="J24" s="25">
        <v>0.05</v>
      </c>
      <c r="K24" s="31"/>
      <c r="L24" s="31"/>
      <c r="M24" s="25">
        <v>2.5</v>
      </c>
      <c r="N24" s="25">
        <v>-4.7</v>
      </c>
      <c r="O24" s="25">
        <v>5.2</v>
      </c>
      <c r="P24" s="25">
        <v>3</v>
      </c>
      <c r="Q24" s="25">
        <v>-2.5</v>
      </c>
      <c r="R24" s="63"/>
      <c r="S24" s="61"/>
      <c r="T24" s="61"/>
    </row>
    <row r="25" spans="1:21" ht="13.9" customHeight="1">
      <c r="A25" s="88" t="s">
        <v>56</v>
      </c>
      <c r="B25" s="29" t="s">
        <v>57</v>
      </c>
      <c r="C25" s="30"/>
      <c r="D25" s="30"/>
      <c r="E25" s="31"/>
      <c r="F25" s="32"/>
      <c r="G25" s="32"/>
      <c r="H25" s="33"/>
      <c r="I25" s="43"/>
      <c r="J25" s="44"/>
      <c r="K25" s="45"/>
      <c r="L25" s="45"/>
      <c r="M25" s="31"/>
      <c r="N25" s="44"/>
      <c r="O25" s="44"/>
      <c r="P25" s="44"/>
      <c r="Q25" s="44"/>
      <c r="R25" s="44"/>
      <c r="S25" s="61"/>
      <c r="T25" s="61"/>
    </row>
    <row r="26" spans="1:21" ht="13.9" customHeight="1">
      <c r="A26" s="89"/>
      <c r="B26" s="29" t="s">
        <v>58</v>
      </c>
      <c r="C26" s="30"/>
      <c r="D26" s="31"/>
      <c r="E26" s="31"/>
      <c r="F26" s="32"/>
      <c r="G26" s="32"/>
      <c r="H26" s="33"/>
      <c r="I26" s="43"/>
      <c r="J26" s="44"/>
      <c r="K26" s="45"/>
      <c r="L26" s="45"/>
      <c r="M26" s="31"/>
      <c r="N26" s="44"/>
      <c r="O26" s="44"/>
      <c r="P26" s="44"/>
      <c r="Q26" s="44"/>
      <c r="R26" s="44"/>
      <c r="S26" s="61"/>
      <c r="T26" s="61"/>
    </row>
    <row r="27" spans="1:21" ht="14.25" customHeight="1">
      <c r="A27" s="90"/>
      <c r="B27" s="22" t="s">
        <v>55</v>
      </c>
      <c r="C27" s="31"/>
      <c r="D27" s="31"/>
      <c r="E27" s="31"/>
      <c r="F27" s="31"/>
      <c r="G27" s="31"/>
      <c r="H27" s="31"/>
      <c r="I27" s="31"/>
      <c r="J27" s="31"/>
      <c r="K27" s="46"/>
      <c r="L27" s="46"/>
      <c r="M27" s="31"/>
      <c r="N27" s="31"/>
      <c r="O27" s="31"/>
      <c r="P27" s="31"/>
      <c r="Q27" s="31"/>
      <c r="R27" s="31"/>
      <c r="S27" s="58"/>
      <c r="T27" s="58"/>
    </row>
    <row r="28" spans="1:21" ht="20.25" customHeight="1">
      <c r="A28" s="88" t="s">
        <v>59</v>
      </c>
      <c r="B28" s="91" t="s">
        <v>60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64"/>
      <c r="T28" s="64"/>
    </row>
    <row r="29" spans="1:21" ht="16.5" customHeight="1">
      <c r="A29" s="89"/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64"/>
      <c r="T29" s="64"/>
    </row>
    <row r="30" spans="1:21" ht="33" customHeight="1">
      <c r="A30" s="90"/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64"/>
      <c r="T30" s="64"/>
    </row>
    <row r="31" spans="1:21" s="4" customFormat="1" ht="20.25" customHeight="1">
      <c r="A31" s="85" t="s">
        <v>61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65"/>
      <c r="T31" s="65"/>
    </row>
    <row r="40" spans="16:16">
      <c r="P40" s="47"/>
    </row>
  </sheetData>
  <mergeCells count="22">
    <mergeCell ref="A18:B18"/>
    <mergeCell ref="A19:B19"/>
    <mergeCell ref="A20:B20"/>
    <mergeCell ref="A21:B21"/>
    <mergeCell ref="A31:R31"/>
    <mergeCell ref="A4:A5"/>
    <mergeCell ref="A25:A27"/>
    <mergeCell ref="A28:A30"/>
    <mergeCell ref="B4:B5"/>
    <mergeCell ref="B28:R30"/>
    <mergeCell ref="A14:B14"/>
    <mergeCell ref="A15:B15"/>
    <mergeCell ref="C15:G15"/>
    <mergeCell ref="J15:R15"/>
    <mergeCell ref="A16:R16"/>
    <mergeCell ref="A17:B17"/>
    <mergeCell ref="A1:R1"/>
    <mergeCell ref="A2:R2"/>
    <mergeCell ref="A3:B3"/>
    <mergeCell ref="C3:G3"/>
    <mergeCell ref="H3:R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2021-02-19T01:14:40Z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